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ink/ink65.xml" ContentType="application/inkml+xml"/>
  <Override PartName="/xl/ink/ink66.xml" ContentType="application/inkml+xml"/>
  <Override PartName="/xl/ink/ink67.xml" ContentType="application/inkml+xml"/>
  <Override PartName="/xl/ink/ink68.xml" ContentType="application/inkml+xml"/>
  <Override PartName="/xl/ink/ink69.xml" ContentType="application/inkml+xml"/>
  <Override PartName="/xl/ink/ink70.xml" ContentType="application/inkml+xml"/>
  <Override PartName="/xl/ink/ink71.xml" ContentType="application/inkml+xml"/>
  <Override PartName="/xl/ink/ink72.xml" ContentType="application/inkml+xml"/>
  <Override PartName="/xl/ink/ink73.xml" ContentType="application/inkml+xml"/>
  <Override PartName="/xl/ink/ink74.xml" ContentType="application/inkml+xml"/>
  <Override PartName="/xl/ink/ink75.xml" ContentType="application/inkml+xml"/>
  <Override PartName="/xl/ink/ink76.xml" ContentType="application/inkml+xml"/>
  <Override PartName="/xl/ink/ink77.xml" ContentType="application/inkml+xml"/>
  <Override PartName="/xl/ink/ink78.xml" ContentType="application/inkml+xml"/>
  <Override PartName="/xl/ink/ink79.xml" ContentType="application/inkml+xml"/>
  <Override PartName="/xl/ink/ink80.xml" ContentType="application/inkml+xml"/>
  <Override PartName="/xl/ink/ink81.xml" ContentType="application/inkml+xml"/>
  <Override PartName="/xl/ink/ink82.xml" ContentType="application/inkml+xml"/>
  <Override PartName="/xl/ink/ink83.xml" ContentType="application/inkml+xml"/>
  <Override PartName="/xl/ink/ink84.xml" ContentType="application/inkml+xml"/>
  <Override PartName="/xl/ink/ink85.xml" ContentType="application/inkml+xml"/>
  <Override PartName="/xl/ink/ink86.xml" ContentType="application/inkml+xml"/>
  <Override PartName="/xl/ink/ink87.xml" ContentType="application/inkml+xml"/>
  <Override PartName="/xl/ink/ink88.xml" ContentType="application/inkml+xml"/>
  <Override PartName="/xl/ink/ink89.xml" ContentType="application/inkml+xml"/>
  <Override PartName="/xl/ink/ink90.xml" ContentType="application/inkml+xml"/>
  <Override PartName="/xl/ink/ink91.xml" ContentType="application/inkml+xml"/>
  <Override PartName="/xl/ink/ink92.xml" ContentType="application/inkml+xml"/>
  <Override PartName="/xl/ink/ink93.xml" ContentType="application/inkml+xml"/>
  <Override PartName="/xl/ink/ink94.xml" ContentType="application/inkml+xml"/>
  <Override PartName="/xl/ink/ink95.xml" ContentType="application/inkml+xml"/>
  <Override PartName="/xl/ink/ink96.xml" ContentType="application/inkml+xml"/>
  <Override PartName="/xl/ink/ink97.xml" ContentType="application/inkml+xml"/>
  <Override PartName="/xl/ink/ink98.xml" ContentType="application/inkml+xml"/>
  <Override PartName="/xl/ink/ink99.xml" ContentType="application/inkml+xml"/>
  <Override PartName="/xl/ink/ink100.xml" ContentType="application/inkml+xml"/>
  <Override PartName="/xl/ink/ink101.xml" ContentType="application/inkml+xml"/>
  <Override PartName="/xl/ink/ink102.xml" ContentType="application/inkml+xml"/>
  <Override PartName="/xl/ink/ink103.xml" ContentType="application/inkml+xml"/>
  <Override PartName="/xl/ink/ink104.xml" ContentType="application/inkml+xml"/>
  <Override PartName="/xl/ink/ink105.xml" ContentType="application/inkml+xml"/>
  <Override PartName="/xl/ink/ink106.xml" ContentType="application/inkml+xml"/>
  <Override PartName="/xl/ink/ink107.xml" ContentType="application/inkml+xml"/>
  <Override PartName="/xl/ink/ink108.xml" ContentType="application/inkml+xml"/>
  <Override PartName="/xl/ink/ink109.xml" ContentType="application/inkml+xml"/>
  <Override PartName="/xl/ink/ink110.xml" ContentType="application/inkml+xml"/>
  <Override PartName="/xl/ink/ink111.xml" ContentType="application/inkml+xml"/>
  <Override PartName="/xl/ink/ink112.xml" ContentType="application/inkml+xml"/>
  <Override PartName="/xl/ink/ink113.xml" ContentType="application/inkml+xml"/>
  <Override PartName="/xl/ink/ink114.xml" ContentType="application/inkml+xml"/>
  <Override PartName="/xl/ink/ink115.xml" ContentType="application/inkml+xml"/>
  <Override PartName="/xl/ink/ink116.xml" ContentType="application/inkml+xml"/>
  <Override PartName="/xl/ink/ink117.xml" ContentType="application/inkml+xml"/>
  <Override PartName="/xl/ink/ink118.xml" ContentType="application/inkml+xml"/>
  <Override PartName="/xl/ink/ink119.xml" ContentType="application/inkml+xml"/>
  <Override PartName="/xl/ink/ink120.xml" ContentType="application/inkml+xml"/>
  <Override PartName="/xl/ink/ink121.xml" ContentType="application/inkml+xml"/>
  <Override PartName="/xl/ink/ink122.xml" ContentType="application/inkml+xml"/>
  <Override PartName="/xl/ink/ink123.xml" ContentType="application/inkml+xml"/>
  <Override PartName="/xl/ink/ink124.xml" ContentType="application/inkml+xml"/>
  <Override PartName="/xl/ink/ink125.xml" ContentType="application/inkml+xml"/>
  <Override PartName="/xl/ink/ink126.xml" ContentType="application/inkml+xml"/>
  <Override PartName="/xl/ink/ink127.xml" ContentType="application/inkml+xml"/>
  <Override PartName="/xl/ink/ink128.xml" ContentType="application/inkml+xml"/>
  <Override PartName="/xl/ink/ink129.xml" ContentType="application/inkml+xml"/>
  <Override PartName="/xl/ink/ink130.xml" ContentType="application/inkml+xml"/>
  <Override PartName="/xl/ink/ink131.xml" ContentType="application/inkml+xml"/>
  <Override PartName="/xl/ink/ink132.xml" ContentType="application/inkml+xml"/>
  <Override PartName="/xl/ink/ink133.xml" ContentType="application/inkml+xml"/>
  <Override PartName="/xl/ink/ink134.xml" ContentType="application/inkml+xml"/>
  <Override PartName="/xl/ink/ink135.xml" ContentType="application/inkml+xml"/>
  <Override PartName="/xl/ink/ink136.xml" ContentType="application/inkml+xml"/>
  <Override PartName="/xl/ink/ink137.xml" ContentType="application/inkml+xml"/>
  <Override PartName="/xl/ink/ink138.xml" ContentType="application/inkml+xml"/>
  <Override PartName="/xl/ink/ink139.xml" ContentType="application/inkml+xml"/>
  <Override PartName="/xl/ink/ink140.xml" ContentType="application/inkml+xml"/>
  <Override PartName="/xl/ink/ink141.xml" ContentType="application/inkml+xml"/>
  <Override PartName="/xl/ink/ink142.xml" ContentType="application/inkml+xml"/>
  <Override PartName="/xl/ink/ink143.xml" ContentType="application/inkml+xml"/>
  <Override PartName="/xl/ink/ink144.xml" ContentType="application/inkml+xml"/>
  <Override PartName="/xl/ink/ink145.xml" ContentType="application/inkml+xml"/>
  <Override PartName="/xl/ink/ink146.xml" ContentType="application/inkml+xml"/>
  <Override PartName="/xl/ink/ink147.xml" ContentType="application/inkml+xml"/>
  <Override PartName="/xl/ink/ink148.xml" ContentType="application/inkml+xml"/>
  <Override PartName="/xl/ink/ink149.xml" ContentType="application/inkml+xml"/>
  <Override PartName="/xl/ink/ink150.xml" ContentType="application/inkml+xml"/>
  <Override PartName="/xl/ink/ink151.xml" ContentType="application/inkml+xml"/>
  <Override PartName="/xl/ink/ink152.xml" ContentType="application/inkml+xml"/>
  <Override PartName="/xl/ink/ink153.xml" ContentType="application/inkml+xml"/>
  <Override PartName="/xl/ink/ink154.xml" ContentType="application/inkml+xml"/>
  <Override PartName="/xl/ink/ink155.xml" ContentType="application/inkml+xml"/>
  <Override PartName="/xl/ink/ink156.xml" ContentType="application/inkml+xml"/>
  <Override PartName="/xl/ink/ink157.xml" ContentType="application/inkml+xml"/>
  <Override PartName="/xl/ink/ink158.xml" ContentType="application/inkml+xml"/>
  <Override PartName="/xl/ink/ink159.xml" ContentType="application/inkml+xml"/>
  <Override PartName="/xl/ink/ink160.xml" ContentType="application/inkml+xml"/>
  <Override PartName="/xl/ink/ink161.xml" ContentType="application/inkml+xml"/>
  <Override PartName="/xl/ink/ink162.xml" ContentType="application/inkml+xml"/>
  <Override PartName="/xl/ink/ink163.xml" ContentType="application/inkml+xml"/>
  <Override PartName="/xl/ink/ink164.xml" ContentType="application/inkml+xml"/>
  <Override PartName="/xl/ink/ink165.xml" ContentType="application/inkml+xml"/>
  <Override PartName="/xl/ink/ink166.xml" ContentType="application/inkml+xml"/>
  <Override PartName="/xl/ink/ink167.xml" ContentType="application/inkml+xml"/>
  <Override PartName="/xl/ink/ink168.xml" ContentType="application/inkml+xml"/>
  <Override PartName="/xl/ink/ink169.xml" ContentType="application/inkml+xml"/>
  <Override PartName="/xl/ink/ink170.xml" ContentType="application/inkml+xml"/>
  <Override PartName="/xl/ink/ink171.xml" ContentType="application/inkml+xml"/>
  <Override PartName="/xl/ink/ink172.xml" ContentType="application/inkml+xml"/>
  <Override PartName="/xl/ink/ink173.xml" ContentType="application/inkml+xml"/>
  <Override PartName="/xl/ink/ink174.xml" ContentType="application/inkml+xml"/>
  <Override PartName="/xl/ink/ink175.xml" ContentType="application/inkml+xml"/>
  <Override PartName="/xl/ink/ink176.xml" ContentType="application/inkml+xml"/>
  <Override PartName="/xl/ink/ink177.xml" ContentType="application/inkml+xml"/>
  <Override PartName="/xl/ink/ink178.xml" ContentType="application/inkml+xml"/>
  <Override PartName="/xl/ink/ink179.xml" ContentType="application/inkml+xml"/>
  <Override PartName="/xl/ink/ink180.xml" ContentType="application/inkml+xml"/>
  <Override PartName="/xl/ink/ink181.xml" ContentType="application/inkml+xml"/>
  <Override PartName="/xl/ink/ink182.xml" ContentType="application/inkml+xml"/>
  <Override PartName="/xl/ink/ink183.xml" ContentType="application/inkml+xml"/>
  <Override PartName="/xl/ink/ink184.xml" ContentType="application/inkml+xml"/>
  <Override PartName="/xl/ink/ink185.xml" ContentType="application/inkml+xml"/>
  <Override PartName="/xl/ink/ink186.xml" ContentType="application/inkml+xml"/>
  <Override PartName="/xl/ink/ink187.xml" ContentType="application/inkml+xml"/>
  <Override PartName="/xl/ink/ink188.xml" ContentType="application/inkml+xml"/>
  <Override PartName="/xl/ink/ink189.xml" ContentType="application/inkml+xml"/>
  <Override PartName="/xl/ink/ink190.xml" ContentType="application/inkml+xml"/>
  <Override PartName="/xl/ink/ink191.xml" ContentType="application/inkml+xml"/>
  <Override PartName="/xl/ink/ink192.xml" ContentType="application/inkml+xml"/>
  <Override PartName="/xl/ink/ink193.xml" ContentType="application/inkml+xml"/>
  <Override PartName="/xl/ink/ink194.xml" ContentType="application/inkml+xml"/>
  <Override PartName="/xl/ink/ink195.xml" ContentType="application/inkml+xml"/>
  <Override PartName="/xl/ink/ink196.xml" ContentType="application/inkml+xml"/>
  <Override PartName="/xl/ink/ink197.xml" ContentType="application/inkml+xml"/>
  <Override PartName="/xl/ink/ink198.xml" ContentType="application/inkml+xml"/>
  <Override PartName="/xl/ink/ink199.xml" ContentType="application/inkml+xml"/>
  <Override PartName="/xl/ink/ink200.xml" ContentType="application/inkml+xml"/>
  <Override PartName="/xl/ink/ink201.xml" ContentType="application/inkml+xml"/>
  <Override PartName="/xl/ink/ink202.xml" ContentType="application/inkml+xml"/>
  <Override PartName="/xl/ink/ink203.xml" ContentType="application/inkml+xml"/>
  <Override PartName="/xl/ink/ink204.xml" ContentType="application/inkml+xml"/>
  <Override PartName="/xl/ink/ink205.xml" ContentType="application/inkml+xml"/>
  <Override PartName="/xl/ink/ink206.xml" ContentType="application/inkml+xml"/>
  <Override PartName="/xl/ink/ink207.xml" ContentType="application/inkml+xml"/>
  <Override PartName="/xl/ink/ink208.xml" ContentType="application/inkml+xml"/>
  <Override PartName="/xl/ink/ink209.xml" ContentType="application/inkml+xml"/>
  <Override PartName="/xl/ink/ink210.xml" ContentType="application/inkml+xml"/>
  <Override PartName="/xl/ink/ink211.xml" ContentType="application/inkml+xml"/>
  <Override PartName="/xl/ink/ink212.xml" ContentType="application/inkml+xml"/>
  <Override PartName="/xl/ink/ink213.xml" ContentType="application/inkml+xml"/>
  <Override PartName="/xl/ink/ink214.xml" ContentType="application/inkml+xml"/>
  <Override PartName="/xl/ink/ink215.xml" ContentType="application/inkml+xml"/>
  <Override PartName="/xl/ink/ink216.xml" ContentType="application/inkml+xml"/>
  <Override PartName="/xl/ink/ink217.xml" ContentType="application/inkml+xml"/>
  <Override PartName="/xl/ink/ink218.xml" ContentType="application/inkml+xml"/>
  <Override PartName="/xl/ink/ink219.xml" ContentType="application/inkml+xml"/>
  <Override PartName="/xl/ink/ink220.xml" ContentType="application/inkml+xml"/>
  <Override PartName="/xl/ink/ink221.xml" ContentType="application/inkml+xml"/>
  <Override PartName="/xl/ink/ink222.xml" ContentType="application/inkml+xml"/>
  <Override PartName="/xl/ink/ink223.xml" ContentType="application/inkml+xml"/>
  <Override PartName="/xl/ink/ink224.xml" ContentType="application/inkml+xml"/>
  <Override PartName="/xl/ink/ink225.xml" ContentType="application/inkml+xml"/>
  <Override PartName="/xl/ink/ink226.xml" ContentType="application/inkml+xml"/>
  <Override PartName="/xl/ink/ink227.xml" ContentType="application/inkml+xml"/>
  <Override PartName="/xl/ink/ink228.xml" ContentType="application/inkml+xml"/>
  <Override PartName="/xl/ink/ink229.xml" ContentType="application/inkml+xml"/>
  <Override PartName="/xl/ink/ink230.xml" ContentType="application/inkml+xml"/>
  <Override PartName="/xl/ink/ink231.xml" ContentType="application/inkml+xml"/>
  <Override PartName="/xl/ink/ink232.xml" ContentType="application/inkml+xml"/>
  <Override PartName="/xl/ink/ink233.xml" ContentType="application/inkml+xml"/>
  <Override PartName="/xl/ink/ink234.xml" ContentType="application/inkml+xml"/>
  <Override PartName="/xl/ink/ink235.xml" ContentType="application/inkml+xml"/>
  <Override PartName="/xl/ink/ink236.xml" ContentType="application/inkml+xml"/>
  <Override PartName="/xl/ink/ink237.xml" ContentType="application/inkml+xml"/>
  <Override PartName="/xl/ink/ink238.xml" ContentType="application/inkml+xml"/>
  <Override PartName="/xl/ink/ink239.xml" ContentType="application/inkml+xml"/>
  <Override PartName="/xl/ink/ink240.xml" ContentType="application/inkml+xml"/>
  <Override PartName="/xl/ink/ink241.xml" ContentType="application/inkml+xml"/>
  <Override PartName="/xl/ink/ink242.xml" ContentType="application/inkml+xml"/>
  <Override PartName="/xl/ink/ink243.xml" ContentType="application/inkml+xml"/>
  <Override PartName="/xl/ink/ink244.xml" ContentType="application/inkml+xml"/>
  <Override PartName="/xl/ink/ink245.xml" ContentType="application/inkml+xml"/>
  <Override PartName="/xl/ink/ink246.xml" ContentType="application/inkml+xml"/>
  <Override PartName="/xl/ink/ink247.xml" ContentType="application/inkml+xml"/>
  <Override PartName="/xl/ink/ink248.xml" ContentType="application/inkml+xml"/>
  <Override PartName="/xl/ink/ink249.xml" ContentType="application/inkml+xml"/>
  <Override PartName="/xl/ink/ink250.xml" ContentType="application/inkml+xml"/>
  <Override PartName="/xl/ink/ink251.xml" ContentType="application/inkml+xml"/>
  <Override PartName="/xl/ink/ink252.xml" ContentType="application/inkml+xml"/>
  <Override PartName="/xl/ink/ink253.xml" ContentType="application/inkml+xml"/>
  <Override PartName="/xl/ink/ink254.xml" ContentType="application/inkml+xml"/>
  <Override PartName="/xl/ink/ink255.xml" ContentType="application/inkml+xml"/>
  <Override PartName="/xl/ink/ink256.xml" ContentType="application/inkml+xml"/>
  <Override PartName="/xl/ink/ink257.xml" ContentType="application/inkml+xml"/>
  <Override PartName="/xl/ink/ink258.xml" ContentType="application/inkml+xml"/>
  <Override PartName="/xl/ink/ink259.xml" ContentType="application/inkml+xml"/>
  <Override PartName="/xl/ink/ink260.xml" ContentType="application/inkml+xml"/>
  <Override PartName="/xl/ink/ink261.xml" ContentType="application/inkml+xml"/>
  <Override PartName="/xl/ink/ink262.xml" ContentType="application/inkml+xml"/>
  <Override PartName="/xl/ink/ink263.xml" ContentType="application/inkml+xml"/>
  <Override PartName="/xl/ink/ink264.xml" ContentType="application/inkml+xml"/>
  <Override PartName="/xl/ink/ink265.xml" ContentType="application/inkml+xml"/>
  <Override PartName="/xl/ink/ink266.xml" ContentType="application/inkml+xml"/>
  <Override PartName="/xl/ink/ink267.xml" ContentType="application/inkml+xml"/>
  <Override PartName="/xl/ink/ink268.xml" ContentType="application/inkml+xml"/>
  <Override PartName="/xl/ink/ink269.xml" ContentType="application/inkml+xml"/>
  <Override PartName="/xl/ink/ink270.xml" ContentType="application/inkml+xml"/>
  <Override PartName="/xl/ink/ink271.xml" ContentType="application/inkml+xml"/>
  <Override PartName="/xl/ink/ink272.xml" ContentType="application/inkml+xml"/>
  <Override PartName="/xl/ink/ink273.xml" ContentType="application/inkml+xml"/>
  <Override PartName="/xl/ink/ink274.xml" ContentType="application/inkml+xml"/>
  <Override PartName="/xl/ink/ink275.xml" ContentType="application/inkml+xml"/>
  <Override PartName="/xl/ink/ink276.xml" ContentType="application/inkml+xml"/>
  <Override PartName="/xl/ink/ink277.xml" ContentType="application/inkml+xml"/>
  <Override PartName="/xl/ink/ink278.xml" ContentType="application/inkml+xml"/>
  <Override PartName="/xl/ink/ink279.xml" ContentType="application/inkml+xml"/>
  <Override PartName="/xl/ink/ink280.xml" ContentType="application/inkml+xml"/>
  <Override PartName="/xl/ink/ink281.xml" ContentType="application/inkml+xml"/>
  <Override PartName="/xl/ink/ink282.xml" ContentType="application/inkml+xml"/>
  <Override PartName="/xl/ink/ink283.xml" ContentType="application/inkml+xml"/>
  <Override PartName="/xl/ink/ink284.xml" ContentType="application/inkml+xml"/>
  <Override PartName="/xl/ink/ink285.xml" ContentType="application/inkml+xml"/>
  <Override PartName="/xl/ink/ink286.xml" ContentType="application/inkml+xml"/>
  <Override PartName="/xl/ink/ink287.xml" ContentType="application/inkml+xml"/>
  <Override PartName="/xl/ink/ink288.xml" ContentType="application/inkml+xml"/>
  <Override PartName="/xl/ink/ink289.xml" ContentType="application/inkml+xml"/>
  <Override PartName="/xl/ink/ink290.xml" ContentType="application/inkml+xml"/>
  <Override PartName="/xl/ink/ink291.xml" ContentType="application/inkml+xml"/>
  <Override PartName="/xl/ink/ink292.xml" ContentType="application/inkml+xml"/>
  <Override PartName="/xl/ink/ink293.xml" ContentType="application/inkml+xml"/>
  <Override PartName="/xl/ink/ink294.xml" ContentType="application/inkml+xml"/>
  <Override PartName="/xl/ink/ink295.xml" ContentType="application/inkml+xml"/>
  <Override PartName="/xl/ink/ink296.xml" ContentType="application/inkml+xml"/>
  <Override PartName="/xl/ink/ink297.xml" ContentType="application/inkml+xml"/>
  <Override PartName="/xl/ink/ink298.xml" ContentType="application/inkml+xml"/>
  <Override PartName="/xl/ink/ink299.xml" ContentType="application/inkml+xml"/>
  <Override PartName="/xl/ink/ink300.xml" ContentType="application/inkml+xml"/>
  <Override PartName="/xl/ink/ink301.xml" ContentType="application/inkml+xml"/>
  <Override PartName="/xl/ink/ink302.xml" ContentType="application/inkml+xml"/>
  <Override PartName="/xl/ink/ink303.xml" ContentType="application/inkml+xml"/>
  <Override PartName="/xl/ink/ink304.xml" ContentType="application/inkml+xml"/>
  <Override PartName="/xl/ink/ink305.xml" ContentType="application/inkml+xml"/>
  <Override PartName="/xl/ink/ink306.xml" ContentType="application/inkml+xml"/>
  <Override PartName="/xl/ink/ink307.xml" ContentType="application/inkml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bonghaduca/Library/Mobile Documents/com~apple~CloudDocs/iQOT 2019/2019 IQOT NO REM/"/>
    </mc:Choice>
  </mc:AlternateContent>
  <xr:revisionPtr revIDLastSave="0" documentId="8_{A892631C-FE24-6443-8E96-B2B40528A956}" xr6:coauthVersionLast="43" xr6:coauthVersionMax="43" xr10:uidLastSave="{00000000-0000-0000-0000-000000000000}"/>
  <bookViews>
    <workbookView xWindow="0" yWindow="460" windowWidth="37600" windowHeight="19900" tabRatio="838" xr2:uid="{00000000-000D-0000-FFFF-FFFF00000000}"/>
  </bookViews>
  <sheets>
    <sheet name="PRICE &amp; ORDER FORM" sheetId="2" r:id="rId1"/>
  </sheets>
  <definedNames>
    <definedName name="BPAD25">'PRICE &amp; ORDER FORM'!$U$88:$U$92</definedName>
    <definedName name="BPADD">'PRICE &amp; ORDER FORM'!$U$88:$U$92</definedName>
    <definedName name="CO">'PRICE &amp; ORDER FORM'!$E$97:$E$98</definedName>
    <definedName name="COMPLETE">'PRICE &amp; ORDER FORM'!$E$97:$E$98</definedName>
    <definedName name="DBADD">'PRICE &amp; ORDER FORM'!$U$93:$U$96</definedName>
    <definedName name="DBB22_">'PRICE &amp; ORDER FORM'!$U$93:$U$96</definedName>
    <definedName name="FB">'PRICE &amp; ORDER FORM'!$F$95:$I$95</definedName>
    <definedName name="FD">'PRICE &amp; ORDER FORM'!$N$95:$X$95</definedName>
    <definedName name="FEATHER">'PRICE &amp; ORDER FORM'!$J$87:$J$88</definedName>
    <definedName name="FL">'PRICE &amp; ORDER FORM'!$E$88</definedName>
    <definedName name="FLAGS">'PRICE &amp; ORDER FORM'!$J$89:$J$90</definedName>
    <definedName name="FS">'PRICE &amp; ORDER FORM'!$F$95:$I$95</definedName>
    <definedName name="NA">'PRICE &amp; ORDER FORM'!$J$92</definedName>
    <definedName name="PR">'PRICE &amp; ORDER FORM'!$E$99:$E$100</definedName>
    <definedName name="TEARDROP">'PRICE &amp; ORDER FORM'!$J$87:$J$88</definedName>
    <definedName name="TS">'PRICE &amp; ORDER FORM'!$J$95:$M$95</definedName>
    <definedName name="WATER_BAG">'PRICE &amp; ORDER FORM'!$J$91</definedName>
    <definedName name="WS">'PRICE &amp; ORDER FORM'!$J$93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2" l="1"/>
  <c r="F19" i="2"/>
  <c r="E19" i="2" s="1"/>
  <c r="K19" i="2"/>
  <c r="J19" i="2"/>
  <c r="I19" i="2"/>
  <c r="W19" i="2" s="1"/>
  <c r="H19" i="2"/>
  <c r="G19" i="2" s="1"/>
  <c r="D19" i="2"/>
  <c r="C19" i="2" s="1"/>
  <c r="I18" i="2"/>
  <c r="W18" i="2" s="1"/>
  <c r="J18" i="2"/>
  <c r="K18" i="2"/>
  <c r="D18" i="2" l="1"/>
  <c r="C18" i="2" s="1"/>
  <c r="M103" i="2"/>
  <c r="L103" i="2"/>
  <c r="K103" i="2"/>
  <c r="J103" i="2"/>
  <c r="I103" i="2"/>
  <c r="H103" i="2"/>
  <c r="G103" i="2"/>
  <c r="M102" i="2"/>
  <c r="L102" i="2"/>
  <c r="K102" i="2"/>
  <c r="J102" i="2"/>
  <c r="I102" i="2"/>
  <c r="H102" i="2"/>
  <c r="G102" i="2"/>
  <c r="F103" i="2"/>
  <c r="F102" i="2"/>
  <c r="L67" i="2"/>
  <c r="K67" i="2"/>
  <c r="J67" i="2"/>
  <c r="I67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F3" i="2"/>
  <c r="M121" i="2"/>
  <c r="M122" i="2" s="1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M139" i="2" s="1"/>
  <c r="M140" i="2" s="1"/>
  <c r="M141" i="2" s="1"/>
  <c r="M142" i="2" s="1"/>
  <c r="M143" i="2" s="1"/>
  <c r="M144" i="2" s="1"/>
  <c r="M145" i="2" s="1"/>
  <c r="M146" i="2" s="1"/>
  <c r="M147" i="2" s="1"/>
  <c r="M148" i="2" s="1"/>
  <c r="M149" i="2" s="1"/>
  <c r="M150" i="2" s="1"/>
  <c r="M151" i="2" s="1"/>
  <c r="M152" i="2" s="1"/>
  <c r="M153" i="2" s="1"/>
  <c r="M154" i="2" s="1"/>
  <c r="M155" i="2" s="1"/>
  <c r="M156" i="2" s="1"/>
  <c r="M157" i="2" s="1"/>
  <c r="M158" i="2" s="1"/>
  <c r="M159" i="2" s="1"/>
  <c r="M160" i="2" s="1"/>
  <c r="M161" i="2" s="1"/>
  <c r="M162" i="2" s="1"/>
  <c r="M163" i="2" s="1"/>
  <c r="M164" i="2" s="1"/>
  <c r="M165" i="2" s="1"/>
  <c r="M166" i="2" s="1"/>
  <c r="M167" i="2" s="1"/>
  <c r="M168" i="2" s="1"/>
  <c r="M169" i="2" s="1"/>
  <c r="M170" i="2" s="1"/>
  <c r="M171" i="2" s="1"/>
  <c r="M172" i="2" s="1"/>
  <c r="M173" i="2" s="1"/>
  <c r="M174" i="2" s="1"/>
  <c r="M175" i="2" s="1"/>
  <c r="M176" i="2" s="1"/>
  <c r="M177" i="2" s="1"/>
  <c r="M178" i="2" s="1"/>
  <c r="M179" i="2" s="1"/>
  <c r="M180" i="2" s="1"/>
  <c r="M181" i="2" s="1"/>
  <c r="M182" i="2" s="1"/>
  <c r="M183" i="2" s="1"/>
  <c r="M184" i="2" s="1"/>
  <c r="M185" i="2" s="1"/>
  <c r="M186" i="2" s="1"/>
  <c r="M187" i="2" s="1"/>
  <c r="M188" i="2" s="1"/>
  <c r="M189" i="2" s="1"/>
  <c r="M190" i="2" s="1"/>
  <c r="M191" i="2" s="1"/>
  <c r="M192" i="2" s="1"/>
  <c r="M193" i="2" s="1"/>
  <c r="M194" i="2" s="1"/>
  <c r="M195" i="2" s="1"/>
  <c r="M196" i="2" s="1"/>
  <c r="M197" i="2" s="1"/>
  <c r="M198" i="2" s="1"/>
  <c r="M199" i="2" s="1"/>
  <c r="M200" i="2" s="1"/>
  <c r="M201" i="2" s="1"/>
  <c r="M202" i="2" s="1"/>
  <c r="M203" i="2" s="1"/>
  <c r="M204" i="2" s="1"/>
  <c r="M205" i="2" s="1"/>
  <c r="M206" i="2" s="1"/>
  <c r="M207" i="2" s="1"/>
  <c r="M208" i="2" s="1"/>
  <c r="M209" i="2" s="1"/>
  <c r="M210" i="2" s="1"/>
  <c r="M211" i="2" s="1"/>
  <c r="M212" i="2" s="1"/>
  <c r="M213" i="2" s="1"/>
  <c r="M214" i="2" s="1"/>
  <c r="M215" i="2" s="1"/>
  <c r="M216" i="2" s="1"/>
  <c r="M217" i="2" s="1"/>
  <c r="M218" i="2" s="1"/>
  <c r="M219" i="2" s="1"/>
  <c r="M220" i="2" s="1"/>
  <c r="M221" i="2" s="1"/>
  <c r="M222" i="2" s="1"/>
  <c r="M223" i="2" s="1"/>
  <c r="M224" i="2" s="1"/>
  <c r="M225" i="2" s="1"/>
  <c r="M226" i="2" s="1"/>
  <c r="M227" i="2" s="1"/>
  <c r="M228" i="2" s="1"/>
  <c r="M229" i="2" s="1"/>
  <c r="M230" i="2" s="1"/>
  <c r="M231" i="2" s="1"/>
  <c r="M232" i="2" s="1"/>
  <c r="M233" i="2" s="1"/>
  <c r="M234" i="2" s="1"/>
  <c r="M235" i="2" s="1"/>
  <c r="M236" i="2" s="1"/>
  <c r="M237" i="2" s="1"/>
  <c r="M238" i="2" s="1"/>
  <c r="M239" i="2" s="1"/>
  <c r="M240" i="2" s="1"/>
  <c r="M241" i="2" s="1"/>
  <c r="M242" i="2" s="1"/>
  <c r="M243" i="2" s="1"/>
  <c r="M244" i="2" s="1"/>
  <c r="M245" i="2" s="1"/>
  <c r="M246" i="2" s="1"/>
  <c r="M247" i="2" s="1"/>
  <c r="M248" i="2" s="1"/>
  <c r="M249" i="2" s="1"/>
  <c r="M250" i="2" s="1"/>
  <c r="M251" i="2" s="1"/>
  <c r="M252" i="2" s="1"/>
  <c r="M253" i="2" s="1"/>
  <c r="M254" i="2" s="1"/>
  <c r="M255" i="2" s="1"/>
  <c r="M256" i="2" s="1"/>
  <c r="M257" i="2" s="1"/>
  <c r="M258" i="2" s="1"/>
  <c r="M259" i="2" s="1"/>
  <c r="M260" i="2" s="1"/>
  <c r="M261" i="2" s="1"/>
  <c r="M262" i="2" s="1"/>
  <c r="M263" i="2" s="1"/>
  <c r="M264" i="2" s="1"/>
  <c r="M265" i="2" s="1"/>
  <c r="M266" i="2" s="1"/>
  <c r="M267" i="2" s="1"/>
  <c r="M268" i="2" s="1"/>
  <c r="M269" i="2" s="1"/>
  <c r="M270" i="2" s="1"/>
  <c r="M271" i="2" s="1"/>
  <c r="M272" i="2" s="1"/>
  <c r="M273" i="2" s="1"/>
  <c r="M274" i="2" s="1"/>
  <c r="M275" i="2" s="1"/>
  <c r="M276" i="2" s="1"/>
  <c r="M277" i="2" s="1"/>
  <c r="M278" i="2" s="1"/>
  <c r="M279" i="2" s="1"/>
  <c r="M280" i="2" s="1"/>
  <c r="M281" i="2" s="1"/>
  <c r="M282" i="2" s="1"/>
  <c r="M283" i="2" s="1"/>
  <c r="M284" i="2" s="1"/>
  <c r="M285" i="2" s="1"/>
  <c r="M286" i="2" s="1"/>
  <c r="M287" i="2" s="1"/>
  <c r="M288" i="2" s="1"/>
  <c r="M289" i="2" s="1"/>
  <c r="M290" i="2" s="1"/>
  <c r="M291" i="2" s="1"/>
  <c r="M292" i="2" s="1"/>
  <c r="M293" i="2" s="1"/>
  <c r="M294" i="2" s="1"/>
  <c r="M295" i="2" s="1"/>
  <c r="M296" i="2" s="1"/>
  <c r="M297" i="2" s="1"/>
  <c r="M298" i="2" s="1"/>
  <c r="M299" i="2" s="1"/>
  <c r="M300" i="2" s="1"/>
  <c r="M301" i="2" s="1"/>
  <c r="M302" i="2" s="1"/>
  <c r="M303" i="2" s="1"/>
  <c r="M304" i="2" s="1"/>
  <c r="M305" i="2" s="1"/>
  <c r="M306" i="2" s="1"/>
  <c r="M307" i="2" s="1"/>
  <c r="M308" i="2" s="1"/>
  <c r="M309" i="2" s="1"/>
  <c r="M310" i="2" s="1"/>
  <c r="M311" i="2" s="1"/>
  <c r="M312" i="2" s="1"/>
  <c r="M313" i="2" s="1"/>
  <c r="M314" i="2" s="1"/>
  <c r="M315" i="2" s="1"/>
  <c r="M316" i="2" s="1"/>
  <c r="M317" i="2" s="1"/>
  <c r="M318" i="2" s="1"/>
  <c r="M319" i="2" s="1"/>
  <c r="M320" i="2" s="1"/>
  <c r="M321" i="2" s="1"/>
  <c r="M322" i="2" s="1"/>
  <c r="M323" i="2" s="1"/>
  <c r="M324" i="2" s="1"/>
  <c r="M325" i="2" s="1"/>
  <c r="M326" i="2" s="1"/>
  <c r="M327" i="2" s="1"/>
  <c r="M328" i="2" s="1"/>
  <c r="M329" i="2" s="1"/>
  <c r="M330" i="2" s="1"/>
  <c r="M331" i="2" s="1"/>
  <c r="M332" i="2" s="1"/>
  <c r="M333" i="2" s="1"/>
  <c r="M334" i="2" s="1"/>
  <c r="M335" i="2" s="1"/>
  <c r="M336" i="2" s="1"/>
  <c r="M337" i="2" s="1"/>
  <c r="M338" i="2" s="1"/>
  <c r="M339" i="2" s="1"/>
  <c r="M340" i="2" s="1"/>
  <c r="M341" i="2" s="1"/>
  <c r="M342" i="2" s="1"/>
  <c r="M343" i="2" s="1"/>
  <c r="M344" i="2" s="1"/>
  <c r="M345" i="2" s="1"/>
  <c r="M346" i="2" s="1"/>
  <c r="M347" i="2" s="1"/>
  <c r="M348" i="2" s="1"/>
  <c r="M349" i="2" s="1"/>
  <c r="M350" i="2" s="1"/>
  <c r="M351" i="2" s="1"/>
  <c r="M352" i="2" s="1"/>
  <c r="M353" i="2" s="1"/>
  <c r="M354" i="2" s="1"/>
  <c r="M355" i="2" s="1"/>
  <c r="M356" i="2" s="1"/>
  <c r="M357" i="2" s="1"/>
  <c r="M358" i="2" s="1"/>
  <c r="M359" i="2" s="1"/>
  <c r="M360" i="2" s="1"/>
  <c r="M361" i="2" s="1"/>
  <c r="M362" i="2" s="1"/>
  <c r="M363" i="2" s="1"/>
  <c r="M364" i="2" s="1"/>
  <c r="M365" i="2" s="1"/>
  <c r="M366" i="2" s="1"/>
  <c r="M367" i="2" s="1"/>
  <c r="M368" i="2" s="1"/>
  <c r="M369" i="2" s="1"/>
  <c r="M370" i="2" s="1"/>
  <c r="M371" i="2" s="1"/>
  <c r="M372" i="2" s="1"/>
  <c r="M373" i="2" s="1"/>
  <c r="M374" i="2" s="1"/>
  <c r="M375" i="2" s="1"/>
  <c r="M376" i="2" s="1"/>
  <c r="M377" i="2" s="1"/>
  <c r="M378" i="2" s="1"/>
  <c r="M379" i="2" s="1"/>
  <c r="M380" i="2" s="1"/>
  <c r="M381" i="2" s="1"/>
  <c r="M382" i="2" s="1"/>
  <c r="M383" i="2" s="1"/>
  <c r="M384" i="2" s="1"/>
  <c r="M385" i="2" s="1"/>
  <c r="M386" i="2" s="1"/>
  <c r="M387" i="2" s="1"/>
  <c r="M388" i="2" s="1"/>
  <c r="M389" i="2" s="1"/>
  <c r="M390" i="2" s="1"/>
  <c r="M391" i="2" s="1"/>
  <c r="M392" i="2" s="1"/>
  <c r="M393" i="2" s="1"/>
  <c r="M394" i="2" s="1"/>
  <c r="M395" i="2" s="1"/>
  <c r="M396" i="2" s="1"/>
  <c r="M397" i="2" s="1"/>
  <c r="M398" i="2" s="1"/>
  <c r="M399" i="2" s="1"/>
  <c r="M400" i="2" s="1"/>
  <c r="M401" i="2" s="1"/>
  <c r="M402" i="2" s="1"/>
  <c r="M403" i="2" s="1"/>
  <c r="M404" i="2" s="1"/>
  <c r="M405" i="2" s="1"/>
  <c r="M406" i="2" s="1"/>
  <c r="M407" i="2" s="1"/>
  <c r="M408" i="2" s="1"/>
  <c r="M409" i="2" s="1"/>
  <c r="M410" i="2" s="1"/>
  <c r="M411" i="2" s="1"/>
  <c r="M412" i="2" s="1"/>
  <c r="M413" i="2" s="1"/>
  <c r="M414" i="2" s="1"/>
  <c r="M415" i="2" s="1"/>
  <c r="M416" i="2" s="1"/>
  <c r="M417" i="2" s="1"/>
  <c r="M418" i="2" s="1"/>
  <c r="M419" i="2" s="1"/>
  <c r="M420" i="2" s="1"/>
  <c r="M421" i="2" s="1"/>
  <c r="M422" i="2" s="1"/>
  <c r="M423" i="2" s="1"/>
  <c r="M424" i="2" s="1"/>
  <c r="M425" i="2" s="1"/>
  <c r="M426" i="2" s="1"/>
  <c r="M427" i="2" s="1"/>
  <c r="M428" i="2" s="1"/>
  <c r="M429" i="2" s="1"/>
  <c r="M430" i="2" s="1"/>
  <c r="M431" i="2" s="1"/>
  <c r="M432" i="2" s="1"/>
  <c r="M433" i="2" s="1"/>
  <c r="M434" i="2" s="1"/>
  <c r="M435" i="2" s="1"/>
  <c r="M436" i="2" s="1"/>
  <c r="M437" i="2" s="1"/>
  <c r="M438" i="2" s="1"/>
  <c r="M439" i="2" s="1"/>
  <c r="M440" i="2" s="1"/>
  <c r="M441" i="2" s="1"/>
  <c r="M442" i="2" s="1"/>
  <c r="M443" i="2" s="1"/>
  <c r="M444" i="2" s="1"/>
  <c r="M445" i="2" s="1"/>
  <c r="M446" i="2" s="1"/>
  <c r="M447" i="2" s="1"/>
  <c r="M448" i="2" s="1"/>
  <c r="M449" i="2" s="1"/>
  <c r="M450" i="2" s="1"/>
  <c r="M451" i="2" s="1"/>
  <c r="M452" i="2" s="1"/>
  <c r="M453" i="2" s="1"/>
  <c r="M454" i="2" s="1"/>
  <c r="M455" i="2" s="1"/>
  <c r="M456" i="2" s="1"/>
  <c r="M457" i="2" s="1"/>
  <c r="M458" i="2" s="1"/>
  <c r="M459" i="2" s="1"/>
  <c r="M460" i="2" s="1"/>
  <c r="M461" i="2" s="1"/>
  <c r="M462" i="2" s="1"/>
  <c r="M463" i="2" s="1"/>
  <c r="M464" i="2" s="1"/>
  <c r="M465" i="2" s="1"/>
  <c r="M466" i="2" s="1"/>
  <c r="M467" i="2" s="1"/>
  <c r="M468" i="2" s="1"/>
  <c r="M469" i="2" s="1"/>
  <c r="M470" i="2" s="1"/>
  <c r="M471" i="2" s="1"/>
  <c r="M472" i="2" s="1"/>
  <c r="M473" i="2" s="1"/>
  <c r="M474" i="2" s="1"/>
  <c r="M475" i="2" s="1"/>
  <c r="M476" i="2" s="1"/>
  <c r="M477" i="2" s="1"/>
  <c r="M478" i="2" s="1"/>
  <c r="M479" i="2" s="1"/>
  <c r="M480" i="2" s="1"/>
  <c r="M481" i="2" s="1"/>
  <c r="M482" i="2" s="1"/>
  <c r="M483" i="2" s="1"/>
  <c r="M484" i="2" s="1"/>
  <c r="M485" i="2" s="1"/>
  <c r="M486" i="2" s="1"/>
  <c r="M487" i="2" s="1"/>
  <c r="M488" i="2" s="1"/>
  <c r="M489" i="2" s="1"/>
  <c r="M490" i="2" s="1"/>
  <c r="M491" i="2" s="1"/>
  <c r="M492" i="2" s="1"/>
  <c r="M493" i="2" s="1"/>
  <c r="M494" i="2" s="1"/>
  <c r="M495" i="2" s="1"/>
  <c r="M496" i="2" s="1"/>
  <c r="M497" i="2" s="1"/>
  <c r="M498" i="2" s="1"/>
  <c r="M499" i="2" s="1"/>
  <c r="M500" i="2" s="1"/>
  <c r="M501" i="2" s="1"/>
  <c r="M502" i="2" s="1"/>
  <c r="M503" i="2" s="1"/>
  <c r="M504" i="2" s="1"/>
  <c r="M505" i="2" s="1"/>
  <c r="M506" i="2" s="1"/>
  <c r="M507" i="2" s="1"/>
  <c r="M508" i="2" s="1"/>
  <c r="M509" i="2" s="1"/>
  <c r="M510" i="2" s="1"/>
  <c r="M511" i="2" s="1"/>
  <c r="M512" i="2" s="1"/>
  <c r="M513" i="2" s="1"/>
  <c r="M514" i="2" s="1"/>
  <c r="M515" i="2" s="1"/>
  <c r="M516" i="2" s="1"/>
  <c r="M517" i="2" s="1"/>
  <c r="M518" i="2" s="1"/>
  <c r="M519" i="2" s="1"/>
  <c r="M520" i="2" s="1"/>
  <c r="M521" i="2" s="1"/>
  <c r="M522" i="2" s="1"/>
  <c r="M523" i="2" s="1"/>
  <c r="M524" i="2" s="1"/>
  <c r="M525" i="2" s="1"/>
  <c r="M526" i="2" s="1"/>
  <c r="M527" i="2" s="1"/>
  <c r="M528" i="2" s="1"/>
  <c r="M529" i="2" s="1"/>
  <c r="M530" i="2" s="1"/>
  <c r="M531" i="2" s="1"/>
  <c r="M532" i="2" s="1"/>
  <c r="M533" i="2" s="1"/>
  <c r="M534" i="2" s="1"/>
  <c r="M535" i="2" s="1"/>
  <c r="M536" i="2" s="1"/>
  <c r="M537" i="2" s="1"/>
  <c r="M538" i="2" s="1"/>
  <c r="M539" i="2" s="1"/>
  <c r="M540" i="2" s="1"/>
  <c r="M541" i="2" s="1"/>
  <c r="M542" i="2" s="1"/>
  <c r="M543" i="2" s="1"/>
  <c r="M544" i="2" s="1"/>
  <c r="M545" i="2" s="1"/>
  <c r="M546" i="2" s="1"/>
  <c r="M547" i="2" s="1"/>
  <c r="M548" i="2" s="1"/>
  <c r="M549" i="2" s="1"/>
  <c r="M550" i="2" s="1"/>
  <c r="M551" i="2" s="1"/>
  <c r="M552" i="2" s="1"/>
  <c r="M553" i="2" s="1"/>
  <c r="M554" i="2" s="1"/>
  <c r="M555" i="2" s="1"/>
  <c r="M556" i="2" s="1"/>
  <c r="M557" i="2" s="1"/>
  <c r="M558" i="2" s="1"/>
  <c r="M559" i="2" s="1"/>
  <c r="M560" i="2" s="1"/>
  <c r="M561" i="2" s="1"/>
  <c r="M562" i="2" s="1"/>
  <c r="M563" i="2" s="1"/>
  <c r="M564" i="2" s="1"/>
  <c r="M565" i="2" s="1"/>
  <c r="M566" i="2" s="1"/>
  <c r="M567" i="2" s="1"/>
  <c r="M568" i="2" s="1"/>
  <c r="M569" i="2" s="1"/>
  <c r="M570" i="2" s="1"/>
  <c r="M571" i="2" s="1"/>
  <c r="M572" i="2" s="1"/>
  <c r="M573" i="2" s="1"/>
  <c r="M574" i="2" s="1"/>
  <c r="M575" i="2" s="1"/>
  <c r="M576" i="2" s="1"/>
  <c r="M577" i="2" s="1"/>
  <c r="M578" i="2" s="1"/>
  <c r="M579" i="2" s="1"/>
  <c r="M580" i="2" s="1"/>
  <c r="M581" i="2" s="1"/>
  <c r="M582" i="2" s="1"/>
  <c r="M583" i="2" s="1"/>
  <c r="M584" i="2" s="1"/>
  <c r="M585" i="2" s="1"/>
  <c r="M586" i="2" s="1"/>
  <c r="M587" i="2" s="1"/>
  <c r="M588" i="2" s="1"/>
  <c r="M589" i="2" s="1"/>
  <c r="M590" i="2" s="1"/>
  <c r="M591" i="2" s="1"/>
  <c r="M592" i="2" s="1"/>
  <c r="M593" i="2" s="1"/>
  <c r="M594" i="2" s="1"/>
  <c r="M595" i="2" s="1"/>
  <c r="M596" i="2" s="1"/>
  <c r="M597" i="2" s="1"/>
  <c r="M598" i="2" s="1"/>
  <c r="M599" i="2" s="1"/>
  <c r="M600" i="2" s="1"/>
  <c r="M601" i="2" s="1"/>
  <c r="M602" i="2" s="1"/>
  <c r="M603" i="2" s="1"/>
  <c r="M604" i="2" s="1"/>
  <c r="M605" i="2" s="1"/>
  <c r="M606" i="2" s="1"/>
  <c r="M607" i="2" s="1"/>
  <c r="M608" i="2" s="1"/>
  <c r="M609" i="2" s="1"/>
  <c r="M610" i="2" s="1"/>
  <c r="M611" i="2" s="1"/>
  <c r="M612" i="2" s="1"/>
  <c r="M613" i="2" s="1"/>
  <c r="M614" i="2" s="1"/>
  <c r="M615" i="2" s="1"/>
  <c r="M616" i="2" s="1"/>
  <c r="M617" i="2" s="1"/>
  <c r="M618" i="2" s="1"/>
  <c r="M619" i="2" s="1"/>
  <c r="E18" i="2"/>
  <c r="C53" i="2" l="1"/>
  <c r="W6" i="2" s="1"/>
  <c r="E53" i="2"/>
  <c r="X6" i="2" l="1"/>
  <c r="L18" i="2" l="1"/>
  <c r="H18" i="2"/>
  <c r="G18" i="2" s="1"/>
  <c r="L19" i="2" l="1"/>
  <c r="V1" i="2" l="1"/>
  <c r="O2" i="2" s="1"/>
  <c r="J4" i="2"/>
  <c r="X103" i="2"/>
  <c r="W103" i="2"/>
  <c r="W104" i="2" s="1"/>
  <c r="W105" i="2" s="1"/>
  <c r="W108" i="2" s="1"/>
  <c r="V103" i="2"/>
  <c r="V104" i="2" s="1"/>
  <c r="V105" i="2" s="1"/>
  <c r="V108" i="2" s="1"/>
  <c r="U103" i="2"/>
  <c r="T103" i="2"/>
  <c r="S103" i="2"/>
  <c r="R103" i="2"/>
  <c r="Q103" i="2"/>
  <c r="Q104" i="2" s="1"/>
  <c r="Q105" i="2" s="1"/>
  <c r="Q108" i="2" s="1"/>
  <c r="P103" i="2"/>
  <c r="O103" i="2"/>
  <c r="N103" i="2"/>
  <c r="X4" i="2"/>
  <c r="X19" i="2"/>
  <c r="S104" i="2" l="1"/>
  <c r="S105" i="2" s="1"/>
  <c r="S108" i="2" s="1"/>
  <c r="R104" i="2"/>
  <c r="R105" i="2" s="1"/>
  <c r="R108" i="2" s="1"/>
  <c r="X104" i="2"/>
  <c r="X105" i="2" s="1"/>
  <c r="X108" i="2" s="1"/>
  <c r="N104" i="2"/>
  <c r="N105" i="2" s="1"/>
  <c r="N108" i="2" s="1"/>
  <c r="T104" i="2"/>
  <c r="T105" i="2" s="1"/>
  <c r="T108" i="2" s="1"/>
  <c r="O104" i="2"/>
  <c r="O105" i="2" s="1"/>
  <c r="O108" i="2" s="1"/>
  <c r="U104" i="2"/>
  <c r="U105" i="2" s="1"/>
  <c r="U108" i="2" s="1"/>
  <c r="P104" i="2"/>
  <c r="P105" i="2" s="1"/>
  <c r="P108" i="2" s="1"/>
  <c r="X18" i="2" l="1"/>
  <c r="E4" i="2"/>
  <c r="X52" i="2" l="1"/>
  <c r="X51" i="2"/>
  <c r="Y50" i="2"/>
  <c r="K50" i="2"/>
  <c r="H50" i="2"/>
  <c r="G50" i="2"/>
  <c r="Y49" i="2"/>
  <c r="K49" i="2"/>
  <c r="H49" i="2"/>
  <c r="G49" i="2"/>
  <c r="Y48" i="2"/>
  <c r="K48" i="2"/>
  <c r="H48" i="2"/>
  <c r="G48" i="2"/>
  <c r="Y47" i="2"/>
  <c r="K47" i="2"/>
  <c r="H47" i="2"/>
  <c r="G47" i="2"/>
  <c r="Y46" i="2"/>
  <c r="K46" i="2"/>
  <c r="H46" i="2"/>
  <c r="G46" i="2"/>
  <c r="Y45" i="2"/>
  <c r="K45" i="2"/>
  <c r="H45" i="2"/>
  <c r="G45" i="2"/>
  <c r="Y44" i="2"/>
  <c r="K44" i="2"/>
  <c r="H44" i="2"/>
  <c r="G44" i="2"/>
  <c r="Y43" i="2"/>
  <c r="K43" i="2"/>
  <c r="H43" i="2"/>
  <c r="G43" i="2"/>
  <c r="Y42" i="2"/>
  <c r="K42" i="2"/>
  <c r="H42" i="2"/>
  <c r="G42" i="2"/>
  <c r="Y41" i="2"/>
  <c r="K41" i="2"/>
  <c r="H41" i="2"/>
  <c r="G41" i="2"/>
  <c r="Y40" i="2"/>
  <c r="K40" i="2"/>
  <c r="H40" i="2"/>
  <c r="G40" i="2"/>
  <c r="Y39" i="2"/>
  <c r="K39" i="2"/>
  <c r="H39" i="2"/>
  <c r="G39" i="2"/>
  <c r="Y38" i="2"/>
  <c r="K38" i="2"/>
  <c r="H38" i="2"/>
  <c r="G38" i="2"/>
  <c r="Y37" i="2"/>
  <c r="K37" i="2"/>
  <c r="H37" i="2"/>
  <c r="G37" i="2"/>
  <c r="Y36" i="2"/>
  <c r="K36" i="2"/>
  <c r="H36" i="2"/>
  <c r="G36" i="2"/>
  <c r="Y35" i="2"/>
  <c r="K35" i="2"/>
  <c r="H35" i="2"/>
  <c r="G35" i="2"/>
  <c r="Y34" i="2"/>
  <c r="K34" i="2"/>
  <c r="H34" i="2"/>
  <c r="G34" i="2"/>
  <c r="Y33" i="2"/>
  <c r="K33" i="2"/>
  <c r="H33" i="2"/>
  <c r="G33" i="2"/>
  <c r="Y32" i="2"/>
  <c r="K32" i="2"/>
  <c r="H32" i="2"/>
  <c r="G32" i="2"/>
  <c r="Y31" i="2"/>
  <c r="K31" i="2"/>
  <c r="H31" i="2"/>
  <c r="G31" i="2"/>
  <c r="Y30" i="2"/>
  <c r="K30" i="2"/>
  <c r="H30" i="2"/>
  <c r="G30" i="2"/>
  <c r="Y29" i="2"/>
  <c r="K29" i="2"/>
  <c r="H29" i="2"/>
  <c r="G29" i="2"/>
  <c r="Y28" i="2"/>
  <c r="K28" i="2"/>
  <c r="H28" i="2"/>
  <c r="G28" i="2"/>
  <c r="K27" i="2"/>
  <c r="H27" i="2"/>
  <c r="G27" i="2"/>
  <c r="E27" i="2"/>
  <c r="F27" i="2" s="1"/>
  <c r="K26" i="2"/>
  <c r="H26" i="2"/>
  <c r="G26" i="2"/>
  <c r="E26" i="2"/>
  <c r="F26" i="2" s="1"/>
  <c r="K25" i="2"/>
  <c r="H25" i="2"/>
  <c r="G25" i="2"/>
  <c r="E25" i="2"/>
  <c r="F25" i="2" s="1"/>
  <c r="K24" i="2"/>
  <c r="H24" i="2"/>
  <c r="G24" i="2"/>
  <c r="E24" i="2"/>
  <c r="F24" i="2" s="1"/>
  <c r="K23" i="2"/>
  <c r="H23" i="2"/>
  <c r="G23" i="2"/>
  <c r="E23" i="2"/>
  <c r="F23" i="2" s="1"/>
  <c r="K22" i="2"/>
  <c r="E22" i="2"/>
  <c r="F22" i="2" s="1"/>
  <c r="K21" i="2"/>
  <c r="E21" i="2"/>
  <c r="F21" i="2" s="1"/>
  <c r="K20" i="2"/>
  <c r="E20" i="2"/>
  <c r="F20" i="2" s="1"/>
  <c r="M20" i="2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N16" i="2"/>
  <c r="O16" i="2" s="1"/>
  <c r="P16" i="2" s="1"/>
  <c r="Q16" i="2" s="1"/>
  <c r="R16" i="2" s="1"/>
  <c r="W8" i="2"/>
  <c r="E6" i="2"/>
  <c r="E5" i="2"/>
  <c r="F13" i="2" l="1"/>
  <c r="E13" i="2"/>
  <c r="L43" i="2" l="1"/>
  <c r="W43" i="2" s="1"/>
  <c r="X43" i="2" s="1"/>
  <c r="L30" i="2"/>
  <c r="W30" i="2" s="1"/>
  <c r="X30" i="2" s="1"/>
  <c r="L47" i="2"/>
  <c r="W47" i="2" s="1"/>
  <c r="X47" i="2" s="1"/>
  <c r="L38" i="2"/>
  <c r="W38" i="2" s="1"/>
  <c r="X38" i="2" s="1"/>
  <c r="L32" i="2" l="1"/>
  <c r="W32" i="2" s="1"/>
  <c r="X32" i="2" s="1"/>
  <c r="L31" i="2"/>
  <c r="W31" i="2" s="1"/>
  <c r="X31" i="2" s="1"/>
  <c r="L42" i="2"/>
  <c r="W42" i="2" s="1"/>
  <c r="X42" i="2" s="1"/>
  <c r="L49" i="2"/>
  <c r="W49" i="2" s="1"/>
  <c r="X49" i="2" s="1"/>
  <c r="L33" i="2"/>
  <c r="W33" i="2" s="1"/>
  <c r="X33" i="2" s="1"/>
  <c r="L46" i="2"/>
  <c r="W46" i="2" s="1"/>
  <c r="X46" i="2" s="1"/>
  <c r="L41" i="2"/>
  <c r="W41" i="2" s="1"/>
  <c r="X41" i="2" s="1"/>
  <c r="L26" i="2"/>
  <c r="W26" i="2" s="1"/>
  <c r="X26" i="2" s="1"/>
  <c r="L20" i="2"/>
  <c r="W20" i="2" s="1"/>
  <c r="X20" i="2" s="1"/>
  <c r="L25" i="2"/>
  <c r="W25" i="2" s="1"/>
  <c r="X25" i="2" s="1"/>
  <c r="L36" i="2"/>
  <c r="W36" i="2" s="1"/>
  <c r="X36" i="2" s="1"/>
  <c r="L29" i="2"/>
  <c r="W29" i="2" s="1"/>
  <c r="X29" i="2" s="1"/>
  <c r="L23" i="2"/>
  <c r="W23" i="2" s="1"/>
  <c r="X23" i="2" s="1"/>
  <c r="L24" i="2"/>
  <c r="W24" i="2" s="1"/>
  <c r="X24" i="2" s="1"/>
  <c r="L44" i="2"/>
  <c r="W44" i="2" s="1"/>
  <c r="X44" i="2" s="1"/>
  <c r="L40" i="2"/>
  <c r="W40" i="2" s="1"/>
  <c r="X40" i="2" s="1"/>
  <c r="L21" i="2"/>
  <c r="W21" i="2" s="1"/>
  <c r="X21" i="2" s="1"/>
  <c r="L34" i="2"/>
  <c r="W34" i="2" s="1"/>
  <c r="X34" i="2" s="1"/>
  <c r="L45" i="2"/>
  <c r="W45" i="2" s="1"/>
  <c r="X45" i="2" s="1"/>
  <c r="L39" i="2"/>
  <c r="W39" i="2" s="1"/>
  <c r="X39" i="2" s="1"/>
  <c r="L22" i="2"/>
  <c r="W22" i="2" s="1"/>
  <c r="X22" i="2" s="1"/>
  <c r="L50" i="2"/>
  <c r="W50" i="2" s="1"/>
  <c r="X50" i="2" s="1"/>
  <c r="L48" i="2"/>
  <c r="W48" i="2" s="1"/>
  <c r="X48" i="2" s="1"/>
  <c r="L27" i="2"/>
  <c r="W27" i="2" s="1"/>
  <c r="X27" i="2" s="1"/>
  <c r="L28" i="2"/>
  <c r="W28" i="2" s="1"/>
  <c r="X28" i="2" s="1"/>
  <c r="L35" i="2"/>
  <c r="W35" i="2" s="1"/>
  <c r="X35" i="2" s="1"/>
  <c r="L37" i="2"/>
  <c r="W37" i="2" s="1"/>
  <c r="X37" i="2" s="1"/>
  <c r="X5" i="2" l="1"/>
  <c r="I3" i="2" l="1"/>
  <c r="J5" i="2" s="1"/>
  <c r="X7" i="2" s="1"/>
  <c r="X8" i="2" s="1"/>
  <c r="E10" i="2"/>
</calcChain>
</file>

<file path=xl/sharedStrings.xml><?xml version="1.0" encoding="utf-8"?>
<sst xmlns="http://schemas.openxmlformats.org/spreadsheetml/2006/main" count="204" uniqueCount="120">
  <si>
    <t>For Delivery</t>
  </si>
  <si>
    <t>Payment Method</t>
  </si>
  <si>
    <t>Additional Fees</t>
  </si>
  <si>
    <t>Date Needed</t>
  </si>
  <si>
    <t>For Pick-Up</t>
  </si>
  <si>
    <t>Personal Information</t>
  </si>
  <si>
    <t>Paypal</t>
  </si>
  <si>
    <t>Name</t>
  </si>
  <si>
    <t>Address (Bldg #, Street, City/Town)</t>
  </si>
  <si>
    <t>At The Shop</t>
  </si>
  <si>
    <t>Telephone Number</t>
  </si>
  <si>
    <t>For Delivery or Pick-Up?</t>
  </si>
  <si>
    <t>Zip Code</t>
  </si>
  <si>
    <t>Email Address</t>
  </si>
  <si>
    <t>Weight  Shipment Lookup</t>
  </si>
  <si>
    <t>Item #</t>
  </si>
  <si>
    <t>Sales Conditions</t>
  </si>
  <si>
    <t>Paypal Fees</t>
  </si>
  <si>
    <t>OTHER INSTRUCTIONS</t>
  </si>
  <si>
    <t>Order Quantity</t>
  </si>
  <si>
    <t>Pcs</t>
  </si>
  <si>
    <t>Order Summary</t>
  </si>
  <si>
    <t>Your</t>
  </si>
  <si>
    <t>CLICK TO SEND THIS FORM</t>
  </si>
  <si>
    <t>Preferred Payment Method</t>
  </si>
  <si>
    <t>Duffle Barrel Bag 22 Liters</t>
  </si>
  <si>
    <t>Amount</t>
  </si>
  <si>
    <t>Total Amount</t>
  </si>
  <si>
    <t>Sublimated Full body Graphics</t>
  </si>
  <si>
    <t>Order No</t>
  </si>
  <si>
    <t>Qty Discount</t>
  </si>
  <si>
    <t>`</t>
  </si>
  <si>
    <t>QUANTITY</t>
  </si>
  <si>
    <t>FLYING BANNERS</t>
  </si>
  <si>
    <t>TEARDROP</t>
  </si>
  <si>
    <t>FEATHER</t>
  </si>
  <si>
    <t>COMPLETE SET</t>
  </si>
  <si>
    <t>FABRIC PRINT ONLY (WITH STITCHED EDGES)</t>
  </si>
  <si>
    <t>PRINT SIDE</t>
  </si>
  <si>
    <t>1-SIDE PRINT</t>
  </si>
  <si>
    <t>2-SIDE PRINT</t>
  </si>
  <si>
    <t>X-LARGE</t>
  </si>
  <si>
    <t>LARGE</t>
  </si>
  <si>
    <t>MEDIUM</t>
  </si>
  <si>
    <t>SMALL</t>
  </si>
  <si>
    <t>1-SIDE</t>
  </si>
  <si>
    <t>2-SIDE</t>
  </si>
  <si>
    <t>GROMMET</t>
  </si>
  <si>
    <t>HEMMING</t>
  </si>
  <si>
    <t>FLAGS</t>
  </si>
  <si>
    <t>SIZES</t>
  </si>
  <si>
    <t>FB</t>
  </si>
  <si>
    <t>FL</t>
  </si>
  <si>
    <t>1 SIDE</t>
  </si>
  <si>
    <t>2 SIDE</t>
  </si>
  <si>
    <t>CO</t>
  </si>
  <si>
    <t>PR</t>
  </si>
  <si>
    <t>FABRIC PRINT ONLY (STITCHED EDGES)</t>
  </si>
  <si>
    <t>XLARGE</t>
  </si>
  <si>
    <t>size LookUP</t>
  </si>
  <si>
    <t>FS</t>
  </si>
  <si>
    <t>TS</t>
  </si>
  <si>
    <t>FD</t>
  </si>
  <si>
    <t>LARGE.</t>
  </si>
  <si>
    <t>MEDIUM.</t>
  </si>
  <si>
    <t>SMALL.</t>
  </si>
  <si>
    <t>1ft x 2ft</t>
  </si>
  <si>
    <t>1ft x 3ft</t>
  </si>
  <si>
    <t>2ft x 2ft</t>
  </si>
  <si>
    <t>2ft x 3ft</t>
  </si>
  <si>
    <t>2ft x 4ft</t>
  </si>
  <si>
    <t>2ft x 5ft</t>
  </si>
  <si>
    <t>2ft x 6ft</t>
  </si>
  <si>
    <t>3ft x 4ft</t>
  </si>
  <si>
    <t>3ft x 5ft</t>
  </si>
  <si>
    <t>3ft x 6ft</t>
  </si>
  <si>
    <t>3ft x 3ft</t>
  </si>
  <si>
    <t>PRINT/FABRIC/POLE/BASE</t>
  </si>
  <si>
    <t>UNIT PRICE</t>
  </si>
  <si>
    <t>AMOUNT</t>
  </si>
  <si>
    <t>SHIPPING COST</t>
  </si>
  <si>
    <t>KGS</t>
  </si>
  <si>
    <t>1SIDE</t>
  </si>
  <si>
    <t>2SIDE</t>
  </si>
  <si>
    <t>SHIPPING</t>
  </si>
  <si>
    <t>TOTAL SHIPPING</t>
  </si>
  <si>
    <t>UNIT SHIPPING</t>
  </si>
  <si>
    <t>Bank Transfer</t>
  </si>
  <si>
    <t>PRODUCT</t>
  </si>
  <si>
    <t>SPECS</t>
  </si>
  <si>
    <t>PRAYMENT METHODS</t>
  </si>
  <si>
    <t>Company Name</t>
  </si>
  <si>
    <r>
      <t>Prices val</t>
    </r>
    <r>
      <rPr>
        <b/>
        <sz val="12"/>
        <rFont val="Arial"/>
        <family val="2"/>
      </rPr>
      <t>id until Aug. 31, 2019</t>
    </r>
  </si>
  <si>
    <t>TYPE ON LIGHT BLUE SPACES. DRILL-DOWN ON WHITE SPACES</t>
  </si>
  <si>
    <t>CLICK THE WHITE FIELDS BELOW AND DRILL DOWN YOUR CHOICES. GET IDEA FROM THE PRICE TABULATION BELOW.</t>
  </si>
  <si>
    <t>a. Thru Paypal. Wait for Paypal invoice</t>
  </si>
  <si>
    <t xml:space="preserve"> c. Bank transfer via BPI: Rissa Haduca/Wilbert Haduca Account / # 4159-1064-09</t>
  </si>
  <si>
    <t>Zone Phil</t>
  </si>
  <si>
    <t>Weight</t>
  </si>
  <si>
    <t>Total Weight</t>
  </si>
  <si>
    <t>Weight (kgs) /Shipment Fees (Phils only)</t>
  </si>
  <si>
    <t>LookUp Delivery</t>
  </si>
  <si>
    <t>QTY</t>
  </si>
  <si>
    <t>PRINT ONLY</t>
  </si>
  <si>
    <t>DEDUCTIONS</t>
  </si>
  <si>
    <t>WEIGHT REDUCTION I FPRINT ONLY</t>
  </si>
  <si>
    <t>WEIGHT REDUCTION IF PRINT ONLY</t>
  </si>
  <si>
    <t>TOTAL WEIGHT REDUCTION IF PRINT ONLY</t>
  </si>
  <si>
    <t>TOTAL WEIGHT REDUCTION</t>
  </si>
  <si>
    <t>WARNING: If you change the Product and Specs (in columns 2 and 3), make sure to drill down again the Print Side and Sizes (in columns 4 and 5) and repeat clicking your choice. If you don't do these steps, your price will not update.</t>
  </si>
  <si>
    <t>WB</t>
  </si>
  <si>
    <t>WATER_BAG</t>
  </si>
  <si>
    <t>WATERBAG</t>
  </si>
  <si>
    <t>NA</t>
  </si>
  <si>
    <t>30-KGS-CAPACITY</t>
  </si>
  <si>
    <t>NOT-APPLICABLE</t>
  </si>
  <si>
    <t>WS</t>
  </si>
  <si>
    <t>1-SIZE ONLY</t>
  </si>
  <si>
    <t xml:space="preserve">    Version TFB MAY 21</t>
  </si>
  <si>
    <t xml:space="preserve">b. BDO Current Account Name/No. 006488002454 / Crafteli Company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</si>
</sst>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_(* #,##0.0_);_(* \(#,##0.0\);_(* &quot;-&quot;??_);_(@_)"/>
  </numFmts>
  <fonts count="3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Arial"/>
      <family val="2"/>
    </font>
    <font>
      <sz val="6"/>
      <color rgb="FFFF000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9"/>
      <color theme="1"/>
      <name val="Arial"/>
      <family val="2"/>
    </font>
    <font>
      <b/>
      <u/>
      <sz val="11"/>
      <color theme="0"/>
      <name val="Calibri"/>
      <family val="2"/>
      <scheme val="minor"/>
    </font>
    <font>
      <b/>
      <i/>
      <sz val="14"/>
      <color theme="1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 tint="0.499984740745262"/>
      <name val="Arial"/>
      <family val="2"/>
    </font>
    <font>
      <b/>
      <sz val="9"/>
      <color theme="7" tint="0.79998168889431442"/>
      <name val="Arial"/>
      <family val="2"/>
    </font>
    <font>
      <i/>
      <sz val="14"/>
      <color theme="0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 style="double">
        <color theme="1" tint="0.499984740745262"/>
      </right>
      <top/>
      <bottom style="double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 style="double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indexed="64"/>
      </bottom>
      <diagonal/>
    </border>
    <border>
      <left style="double">
        <color indexed="64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/>
      <right style="double">
        <color theme="1" tint="0.499984740745262"/>
      </right>
      <top/>
      <bottom style="double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1" tint="0.499984740745262"/>
      </left>
      <right style="double">
        <color theme="1" tint="0.499984740745262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1" tint="0.499984740745262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10" borderId="0" applyNumberFormat="0" applyBorder="0" applyAlignment="0" applyProtection="0"/>
  </cellStyleXfs>
  <cellXfs count="285">
    <xf numFmtId="0" fontId="0" fillId="0" borderId="0" xfId="0"/>
    <xf numFmtId="0" fontId="10" fillId="3" borderId="0" xfId="0" applyFont="1" applyFill="1" applyBorder="1" applyProtection="1"/>
    <xf numFmtId="0" fontId="10" fillId="0" borderId="1" xfId="0" applyFont="1" applyBorder="1" applyProtection="1"/>
    <xf numFmtId="0" fontId="10" fillId="3" borderId="1" xfId="0" applyFont="1" applyFill="1" applyBorder="1" applyProtection="1"/>
    <xf numFmtId="0" fontId="10" fillId="0" borderId="1" xfId="0" applyFont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Protection="1"/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vertical="center" wrapText="1"/>
    </xf>
    <xf numFmtId="0" fontId="10" fillId="3" borderId="2" xfId="0" applyFont="1" applyFill="1" applyBorder="1" applyProtection="1"/>
    <xf numFmtId="0" fontId="10" fillId="3" borderId="3" xfId="0" applyFont="1" applyFill="1" applyBorder="1" applyProtection="1"/>
    <xf numFmtId="0" fontId="5" fillId="3" borderId="1" xfId="0" applyFont="1" applyFill="1" applyBorder="1" applyAlignment="1" applyProtection="1">
      <alignment horizontal="right"/>
    </xf>
    <xf numFmtId="0" fontId="5" fillId="3" borderId="1" xfId="0" applyFont="1" applyFill="1" applyBorder="1" applyProtection="1"/>
    <xf numFmtId="43" fontId="5" fillId="3" borderId="1" xfId="1" applyFont="1" applyFill="1" applyBorder="1" applyProtection="1">
      <protection hidden="1"/>
    </xf>
    <xf numFmtId="0" fontId="5" fillId="3" borderId="1" xfId="0" applyFont="1" applyFill="1" applyBorder="1" applyProtection="1">
      <protection hidden="1"/>
    </xf>
    <xf numFmtId="166" fontId="4" fillId="0" borderId="1" xfId="3" applyNumberFormat="1" applyFont="1" applyFill="1" applyBorder="1" applyProtection="1"/>
    <xf numFmtId="0" fontId="5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Protection="1"/>
    <xf numFmtId="43" fontId="5" fillId="0" borderId="1" xfId="1" applyFont="1" applyFill="1" applyBorder="1" applyProtection="1"/>
    <xf numFmtId="43" fontId="4" fillId="0" borderId="1" xfId="1" applyFont="1" applyFill="1" applyBorder="1" applyAlignment="1" applyProtection="1">
      <alignment horizontal="right" wrapText="1"/>
    </xf>
    <xf numFmtId="43" fontId="5" fillId="0" borderId="1" xfId="1" applyFont="1" applyFill="1" applyBorder="1" applyAlignment="1" applyProtection="1">
      <alignment horizontal="right" wrapText="1"/>
    </xf>
    <xf numFmtId="43" fontId="5" fillId="0" borderId="1" xfId="1" applyFont="1" applyFill="1" applyBorder="1" applyAlignment="1" applyProtection="1">
      <alignment horizontal="right" wrapText="1"/>
      <protection hidden="1"/>
    </xf>
    <xf numFmtId="43" fontId="4" fillId="0" borderId="1" xfId="1" applyFont="1" applyFill="1" applyBorder="1" applyAlignment="1" applyProtection="1">
      <alignment horizontal="center" vertical="center" wrapText="1"/>
    </xf>
    <xf numFmtId="43" fontId="10" fillId="3" borderId="1" xfId="1" applyFont="1" applyFill="1" applyBorder="1" applyProtection="1">
      <protection hidden="1"/>
    </xf>
    <xf numFmtId="43" fontId="10" fillId="3" borderId="1" xfId="1" applyFont="1" applyFill="1" applyBorder="1" applyAlignment="1" applyProtection="1">
      <alignment horizontal="center"/>
      <protection hidden="1"/>
    </xf>
    <xf numFmtId="165" fontId="10" fillId="4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43" fontId="4" fillId="0" borderId="1" xfId="1" applyFont="1" applyFill="1" applyBorder="1" applyAlignment="1" applyProtection="1">
      <alignment horizontal="center" wrapText="1"/>
    </xf>
    <xf numFmtId="43" fontId="10" fillId="0" borderId="1" xfId="1" applyFont="1" applyFill="1" applyBorder="1" applyProtection="1"/>
    <xf numFmtId="43" fontId="5" fillId="0" borderId="1" xfId="1" applyFont="1" applyFill="1" applyBorder="1" applyAlignment="1" applyProtection="1">
      <alignment horizontal="right"/>
    </xf>
    <xf numFmtId="43" fontId="4" fillId="0" borderId="1" xfId="1" applyFont="1" applyFill="1" applyBorder="1" applyProtection="1"/>
    <xf numFmtId="1" fontId="4" fillId="0" borderId="1" xfId="0" applyNumberFormat="1" applyFont="1" applyFill="1" applyBorder="1" applyProtection="1"/>
    <xf numFmtId="43" fontId="4" fillId="0" borderId="1" xfId="1" applyFont="1" applyFill="1" applyBorder="1" applyProtection="1">
      <protection hidden="1"/>
    </xf>
    <xf numFmtId="1" fontId="4" fillId="0" borderId="1" xfId="1" applyNumberFormat="1" applyFont="1" applyFill="1" applyBorder="1" applyProtection="1"/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Protection="1">
      <protection hidden="1"/>
    </xf>
    <xf numFmtId="0" fontId="10" fillId="4" borderId="1" xfId="0" applyFont="1" applyFill="1" applyBorder="1" applyProtection="1"/>
    <xf numFmtId="165" fontId="22" fillId="3" borderId="1" xfId="1" applyNumberFormat="1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wrapText="1"/>
    </xf>
    <xf numFmtId="43" fontId="5" fillId="3" borderId="1" xfId="1" applyFont="1" applyFill="1" applyBorder="1" applyAlignment="1" applyProtection="1">
      <alignment horizontal="center" wrapText="1"/>
      <protection hidden="1"/>
    </xf>
    <xf numFmtId="0" fontId="5" fillId="3" borderId="2" xfId="0" applyFont="1" applyFill="1" applyBorder="1" applyAlignment="1" applyProtection="1">
      <alignment horizontal="right"/>
    </xf>
    <xf numFmtId="43" fontId="5" fillId="3" borderId="2" xfId="1" applyFont="1" applyFill="1" applyBorder="1" applyProtection="1">
      <protection hidden="1"/>
    </xf>
    <xf numFmtId="0" fontId="5" fillId="3" borderId="2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right"/>
    </xf>
    <xf numFmtId="0" fontId="5" fillId="3" borderId="3" xfId="0" applyFont="1" applyFill="1" applyBorder="1" applyProtection="1"/>
    <xf numFmtId="165" fontId="10" fillId="0" borderId="1" xfId="1" applyNumberFormat="1" applyFont="1" applyFill="1" applyBorder="1" applyProtection="1"/>
    <xf numFmtId="43" fontId="5" fillId="3" borderId="2" xfId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wrapText="1"/>
    </xf>
    <xf numFmtId="0" fontId="10" fillId="3" borderId="6" xfId="0" applyFont="1" applyFill="1" applyBorder="1" applyProtection="1"/>
    <xf numFmtId="0" fontId="10" fillId="3" borderId="7" xfId="0" applyFont="1" applyFill="1" applyBorder="1" applyProtection="1"/>
    <xf numFmtId="0" fontId="5" fillId="3" borderId="7" xfId="0" applyFont="1" applyFill="1" applyBorder="1" applyAlignment="1" applyProtection="1">
      <alignment horizontal="right"/>
    </xf>
    <xf numFmtId="0" fontId="5" fillId="3" borderId="7" xfId="0" applyFont="1" applyFill="1" applyBorder="1" applyProtection="1"/>
    <xf numFmtId="43" fontId="5" fillId="3" borderId="7" xfId="1" applyFont="1" applyFill="1" applyBorder="1" applyProtection="1">
      <protection hidden="1"/>
    </xf>
    <xf numFmtId="0" fontId="5" fillId="3" borderId="7" xfId="0" applyFont="1" applyFill="1" applyBorder="1" applyProtection="1">
      <protection hidden="1"/>
    </xf>
    <xf numFmtId="165" fontId="22" fillId="3" borderId="7" xfId="1" applyNumberFormat="1" applyFont="1" applyFill="1" applyBorder="1" applyAlignment="1" applyProtection="1">
      <alignment horizontal="center"/>
      <protection hidden="1"/>
    </xf>
    <xf numFmtId="0" fontId="10" fillId="0" borderId="2" xfId="0" applyFont="1" applyBorder="1" applyProtection="1"/>
    <xf numFmtId="0" fontId="5" fillId="3" borderId="5" xfId="0" applyFont="1" applyFill="1" applyBorder="1" applyAlignment="1" applyProtection="1">
      <alignment horizontal="center"/>
    </xf>
    <xf numFmtId="0" fontId="5" fillId="3" borderId="5" xfId="0" applyFont="1" applyFill="1" applyBorder="1" applyProtection="1"/>
    <xf numFmtId="0" fontId="5" fillId="3" borderId="10" xfId="0" applyFont="1" applyFill="1" applyBorder="1" applyProtection="1"/>
    <xf numFmtId="0" fontId="5" fillId="3" borderId="11" xfId="0" applyFont="1" applyFill="1" applyBorder="1" applyProtection="1"/>
    <xf numFmtId="0" fontId="10" fillId="0" borderId="12" xfId="0" applyFont="1" applyBorder="1" applyProtection="1"/>
    <xf numFmtId="0" fontId="10" fillId="3" borderId="4" xfId="0" applyFont="1" applyFill="1" applyBorder="1" applyProtection="1"/>
    <xf numFmtId="43" fontId="5" fillId="3" borderId="5" xfId="0" applyNumberFormat="1" applyFont="1" applyFill="1" applyBorder="1" applyAlignment="1" applyProtection="1">
      <alignment horizontal="right"/>
    </xf>
    <xf numFmtId="164" fontId="5" fillId="3" borderId="1" xfId="0" applyNumberFormat="1" applyFont="1" applyFill="1" applyBorder="1" applyAlignment="1" applyProtection="1">
      <alignment horizontal="right"/>
    </xf>
    <xf numFmtId="164" fontId="5" fillId="3" borderId="1" xfId="0" applyNumberFormat="1" applyFont="1" applyFill="1" applyBorder="1" applyProtection="1">
      <protection hidden="1"/>
    </xf>
    <xf numFmtId="0" fontId="23" fillId="0" borderId="1" xfId="0" applyFont="1" applyBorder="1" applyAlignment="1" applyProtection="1">
      <alignment horizontal="center" vertical="center" wrapText="1"/>
    </xf>
    <xf numFmtId="0" fontId="23" fillId="3" borderId="2" xfId="0" applyFont="1" applyFill="1" applyBorder="1" applyProtection="1"/>
    <xf numFmtId="0" fontId="22" fillId="3" borderId="1" xfId="0" applyFont="1" applyFill="1" applyBorder="1" applyAlignment="1" applyProtection="1">
      <alignment vertical="center"/>
    </xf>
    <xf numFmtId="0" fontId="24" fillId="3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vertical="center"/>
    </xf>
    <xf numFmtId="43" fontId="24" fillId="3" borderId="1" xfId="1" applyFont="1" applyFill="1" applyBorder="1" applyAlignment="1" applyProtection="1">
      <alignment vertical="center"/>
      <protection hidden="1"/>
    </xf>
    <xf numFmtId="0" fontId="24" fillId="3" borderId="1" xfId="0" applyFont="1" applyFill="1" applyBorder="1" applyAlignment="1" applyProtection="1">
      <alignment vertical="center"/>
      <protection hidden="1"/>
    </xf>
    <xf numFmtId="0" fontId="22" fillId="3" borderId="1" xfId="0" applyFont="1" applyFill="1" applyBorder="1" applyProtection="1"/>
    <xf numFmtId="0" fontId="22" fillId="0" borderId="1" xfId="0" applyFont="1" applyBorder="1" applyProtection="1"/>
    <xf numFmtId="0" fontId="22" fillId="0" borderId="4" xfId="0" applyFont="1" applyBorder="1" applyProtection="1"/>
    <xf numFmtId="0" fontId="24" fillId="3" borderId="1" xfId="0" applyFont="1" applyFill="1" applyBorder="1" applyAlignment="1" applyProtection="1">
      <alignment horizontal="left"/>
    </xf>
    <xf numFmtId="0" fontId="24" fillId="3" borderId="1" xfId="0" applyFont="1" applyFill="1" applyBorder="1" applyProtection="1"/>
    <xf numFmtId="43" fontId="24" fillId="3" borderId="1" xfId="1" applyFont="1" applyFill="1" applyBorder="1" applyProtection="1">
      <protection hidden="1"/>
    </xf>
    <xf numFmtId="0" fontId="24" fillId="3" borderId="1" xfId="0" applyFont="1" applyFill="1" applyBorder="1" applyProtection="1">
      <protection hidden="1"/>
    </xf>
    <xf numFmtId="0" fontId="10" fillId="0" borderId="4" xfId="0" applyFont="1" applyBorder="1" applyProtection="1"/>
    <xf numFmtId="0" fontId="5" fillId="3" borderId="5" xfId="0" applyFont="1" applyFill="1" applyBorder="1" applyAlignment="1" applyProtection="1">
      <alignment horizontal="right"/>
    </xf>
    <xf numFmtId="14" fontId="6" fillId="2" borderId="13" xfId="1" applyNumberFormat="1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right" vertical="center" wrapText="1"/>
    </xf>
    <xf numFmtId="0" fontId="22" fillId="3" borderId="4" xfId="0" applyFont="1" applyFill="1" applyBorder="1" applyAlignment="1" applyProtection="1">
      <alignment vertical="center"/>
    </xf>
    <xf numFmtId="0" fontId="10" fillId="3" borderId="8" xfId="0" applyFont="1" applyFill="1" applyBorder="1" applyProtection="1"/>
    <xf numFmtId="0" fontId="10" fillId="3" borderId="5" xfId="0" applyFont="1" applyFill="1" applyBorder="1" applyProtection="1"/>
    <xf numFmtId="0" fontId="22" fillId="3" borderId="5" xfId="0" applyFont="1" applyFill="1" applyBorder="1" applyAlignment="1" applyProtection="1">
      <alignment vertical="center"/>
    </xf>
    <xf numFmtId="0" fontId="22" fillId="0" borderId="5" xfId="0" applyFont="1" applyBorder="1" applyProtection="1"/>
    <xf numFmtId="0" fontId="10" fillId="3" borderId="9" xfId="0" applyFont="1" applyFill="1" applyBorder="1" applyProtection="1"/>
    <xf numFmtId="0" fontId="10" fillId="0" borderId="14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9" fontId="23" fillId="0" borderId="1" xfId="0" applyNumberFormat="1" applyFont="1" applyBorder="1" applyAlignment="1" applyProtection="1">
      <alignment horizontal="center"/>
    </xf>
    <xf numFmtId="9" fontId="23" fillId="3" borderId="1" xfId="0" applyNumberFormat="1" applyFont="1" applyFill="1" applyBorder="1" applyAlignment="1" applyProtection="1">
      <alignment horizontal="center" vertical="center"/>
    </xf>
    <xf numFmtId="0" fontId="19" fillId="9" borderId="13" xfId="0" applyFont="1" applyFill="1" applyBorder="1" applyAlignment="1" applyProtection="1">
      <alignment horizontal="center" vertical="center" wrapText="1"/>
    </xf>
    <xf numFmtId="0" fontId="10" fillId="0" borderId="5" xfId="0" applyFont="1" applyBorder="1" applyProtection="1"/>
    <xf numFmtId="0" fontId="25" fillId="9" borderId="13" xfId="0" applyFont="1" applyFill="1" applyBorder="1" applyAlignment="1" applyProtection="1">
      <alignment horizontal="right" vertical="center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15" fillId="9" borderId="13" xfId="0" applyFont="1" applyFill="1" applyBorder="1" applyAlignment="1" applyProtection="1">
      <alignment horizontal="center" vertical="center" wrapText="1"/>
    </xf>
    <xf numFmtId="0" fontId="15" fillId="9" borderId="13" xfId="0" applyFont="1" applyFill="1" applyBorder="1" applyAlignment="1" applyProtection="1">
      <alignment horizontal="center" vertical="center"/>
    </xf>
    <xf numFmtId="0" fontId="16" fillId="9" borderId="13" xfId="0" applyFont="1" applyFill="1" applyBorder="1" applyAlignment="1" applyProtection="1">
      <alignment horizontal="center" vertical="center" wrapText="1"/>
    </xf>
    <xf numFmtId="167" fontId="16" fillId="9" borderId="13" xfId="1" applyNumberFormat="1" applyFont="1" applyFill="1" applyBorder="1" applyAlignment="1" applyProtection="1">
      <alignment horizontal="center" vertical="center" wrapText="1"/>
    </xf>
    <xf numFmtId="0" fontId="8" fillId="9" borderId="13" xfId="0" applyFont="1" applyFill="1" applyBorder="1" applyAlignment="1" applyProtection="1">
      <alignment horizontal="center" vertical="center" wrapText="1"/>
    </xf>
    <xf numFmtId="10" fontId="8" fillId="9" borderId="13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10" fillId="0" borderId="8" xfId="0" applyFont="1" applyBorder="1" applyProtection="1"/>
    <xf numFmtId="0" fontId="10" fillId="3" borderId="14" xfId="0" applyFont="1" applyFill="1" applyBorder="1" applyProtection="1"/>
    <xf numFmtId="0" fontId="10" fillId="0" borderId="4" xfId="0" applyFont="1" applyFill="1" applyBorder="1" applyProtection="1"/>
    <xf numFmtId="43" fontId="10" fillId="0" borderId="4" xfId="1" applyFont="1" applyFill="1" applyBorder="1" applyProtection="1"/>
    <xf numFmtId="0" fontId="5" fillId="0" borderId="4" xfId="0" applyFont="1" applyFill="1" applyBorder="1" applyProtection="1"/>
    <xf numFmtId="0" fontId="10" fillId="0" borderId="0" xfId="0" applyFont="1" applyBorder="1" applyProtection="1"/>
    <xf numFmtId="0" fontId="22" fillId="3" borderId="0" xfId="0" applyFont="1" applyFill="1" applyBorder="1" applyAlignment="1" applyProtection="1">
      <alignment vertical="center"/>
    </xf>
    <xf numFmtId="0" fontId="22" fillId="0" borderId="0" xfId="0" applyFont="1" applyBorder="1" applyProtection="1"/>
    <xf numFmtId="0" fontId="10" fillId="0" borderId="0" xfId="0" applyFont="1" applyBorder="1" applyAlignment="1" applyProtection="1">
      <alignment horizont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Protection="1"/>
    <xf numFmtId="43" fontId="10" fillId="0" borderId="0" xfId="1" applyFont="1" applyFill="1" applyBorder="1" applyProtection="1"/>
    <xf numFmtId="0" fontId="5" fillId="0" borderId="0" xfId="0" applyFont="1" applyFill="1" applyBorder="1" applyProtection="1"/>
    <xf numFmtId="0" fontId="10" fillId="0" borderId="5" xfId="0" applyFont="1" applyBorder="1" applyAlignment="1" applyProtection="1">
      <alignment horizontal="center" wrapText="1"/>
    </xf>
    <xf numFmtId="0" fontId="23" fillId="0" borderId="5" xfId="0" applyFont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right"/>
    </xf>
    <xf numFmtId="0" fontId="5" fillId="3" borderId="15" xfId="0" applyFont="1" applyFill="1" applyBorder="1" applyAlignment="1" applyProtection="1">
      <alignment horizontal="right"/>
    </xf>
    <xf numFmtId="0" fontId="14" fillId="2" borderId="13" xfId="0" applyFont="1" applyFill="1" applyBorder="1" applyAlignment="1" applyProtection="1">
      <alignment horizontal="center" vertical="center" wrapText="1"/>
    </xf>
    <xf numFmtId="0" fontId="16" fillId="7" borderId="13" xfId="0" applyFont="1" applyFill="1" applyBorder="1" applyAlignment="1" applyProtection="1">
      <alignment horizontal="center" vertical="center" wrapText="1"/>
    </xf>
    <xf numFmtId="0" fontId="6" fillId="7" borderId="13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43" fontId="12" fillId="6" borderId="13" xfId="1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/>
    </xf>
    <xf numFmtId="0" fontId="5" fillId="3" borderId="13" xfId="0" applyFont="1" applyFill="1" applyBorder="1" applyProtection="1"/>
    <xf numFmtId="0" fontId="5" fillId="3" borderId="13" xfId="0" applyFont="1" applyFill="1" applyBorder="1" applyAlignment="1" applyProtection="1">
      <alignment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43" fontId="12" fillId="3" borderId="13" xfId="1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6" fillId="7" borderId="13" xfId="0" applyFont="1" applyFill="1" applyBorder="1" applyAlignment="1" applyProtection="1">
      <alignment horizontal="center" vertical="center" wrapText="1"/>
    </xf>
    <xf numFmtId="43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Protection="1"/>
    <xf numFmtId="0" fontId="23" fillId="0" borderId="1" xfId="0" applyFont="1" applyFill="1" applyBorder="1" applyProtection="1"/>
    <xf numFmtId="0" fontId="7" fillId="0" borderId="1" xfId="0" applyFont="1" applyFill="1" applyBorder="1" applyAlignment="1" applyProtection="1">
      <alignment horizontal="center" vertical="center"/>
    </xf>
    <xf numFmtId="43" fontId="7" fillId="0" borderId="1" xfId="1" applyFont="1" applyFill="1" applyBorder="1" applyAlignment="1" applyProtection="1"/>
    <xf numFmtId="43" fontId="7" fillId="0" borderId="1" xfId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center" vertical="center" wrapText="1"/>
    </xf>
    <xf numFmtId="43" fontId="7" fillId="0" borderId="1" xfId="1" applyFont="1" applyFill="1" applyBorder="1" applyAlignment="1" applyProtection="1">
      <alignment wrapText="1"/>
    </xf>
    <xf numFmtId="43" fontId="7" fillId="0" borderId="1" xfId="1" applyFont="1" applyFill="1" applyBorder="1" applyAlignment="1" applyProtection="1">
      <alignment horizontal="right" wrapText="1"/>
    </xf>
    <xf numFmtId="43" fontId="7" fillId="0" borderId="1" xfId="1" applyFont="1" applyFill="1" applyBorder="1" applyAlignment="1" applyProtection="1">
      <alignment vertical="center"/>
    </xf>
    <xf numFmtId="43" fontId="7" fillId="0" borderId="1" xfId="1" applyFont="1" applyFill="1" applyBorder="1" applyAlignment="1" applyProtection="1">
      <alignment horizontal="center" vertical="center"/>
    </xf>
    <xf numFmtId="43" fontId="7" fillId="0" borderId="0" xfId="1" applyFont="1"/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43" fontId="12" fillId="0" borderId="1" xfId="1" applyFont="1" applyFill="1" applyBorder="1" applyAlignment="1" applyProtection="1">
      <alignment horizontal="center" vertical="center"/>
    </xf>
    <xf numFmtId="43" fontId="12" fillId="0" borderId="1" xfId="1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center" vertical="center" wrapText="1"/>
    </xf>
    <xf numFmtId="43" fontId="30" fillId="0" borderId="1" xfId="1" applyFont="1" applyFill="1" applyBorder="1" applyAlignment="1" applyProtection="1">
      <alignment horizontal="center" vertical="center"/>
    </xf>
    <xf numFmtId="43" fontId="7" fillId="0" borderId="1" xfId="1" applyFont="1" applyFill="1" applyBorder="1" applyProtection="1"/>
    <xf numFmtId="43" fontId="7" fillId="0" borderId="1" xfId="1" applyFont="1" applyFill="1" applyBorder="1" applyAlignment="1" applyProtection="1">
      <alignment horizontal="center" vertical="center" wrapText="1"/>
    </xf>
    <xf numFmtId="43" fontId="23" fillId="0" borderId="1" xfId="1" applyFont="1" applyFill="1" applyBorder="1" applyAlignment="1" applyProtection="1">
      <alignment horizontal="center" vertical="center"/>
    </xf>
    <xf numFmtId="43" fontId="23" fillId="3" borderId="1" xfId="1" applyFont="1" applyFill="1" applyBorder="1" applyProtection="1"/>
    <xf numFmtId="43" fontId="23" fillId="0" borderId="1" xfId="1" applyFont="1" applyFill="1" applyBorder="1" applyProtection="1"/>
    <xf numFmtId="43" fontId="7" fillId="0" borderId="1" xfId="1" applyFont="1" applyFill="1" applyBorder="1" applyAlignment="1" applyProtection="1">
      <alignment vertical="center" wrapText="1"/>
    </xf>
    <xf numFmtId="165" fontId="29" fillId="4" borderId="1" xfId="1" applyNumberFormat="1" applyFont="1" applyFill="1" applyBorder="1" applyAlignment="1" applyProtection="1">
      <alignment horizontal="center" vertical="center"/>
      <protection hidden="1"/>
    </xf>
    <xf numFmtId="43" fontId="29" fillId="3" borderId="1" xfId="1" applyFont="1" applyFill="1" applyBorder="1" applyProtection="1">
      <protection hidden="1"/>
    </xf>
    <xf numFmtId="165" fontId="12" fillId="4" borderId="1" xfId="1" applyNumberFormat="1" applyFont="1" applyFill="1" applyBorder="1" applyAlignment="1" applyProtection="1">
      <alignment horizontal="left" vertical="center"/>
      <protection hidden="1"/>
    </xf>
    <xf numFmtId="43" fontId="12" fillId="3" borderId="1" xfId="1" applyFont="1" applyFill="1" applyBorder="1" applyAlignment="1" applyProtection="1">
      <alignment horizontal="left"/>
      <protection hidden="1"/>
    </xf>
    <xf numFmtId="0" fontId="15" fillId="7" borderId="1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Protection="1"/>
    <xf numFmtId="165" fontId="22" fillId="0" borderId="1" xfId="1" applyNumberFormat="1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Protection="1"/>
    <xf numFmtId="9" fontId="23" fillId="0" borderId="1" xfId="0" applyNumberFormat="1" applyFont="1" applyFill="1" applyBorder="1" applyAlignment="1" applyProtection="1">
      <alignment horizontal="center" vertical="center"/>
    </xf>
    <xf numFmtId="0" fontId="10" fillId="0" borderId="14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right"/>
    </xf>
    <xf numFmtId="0" fontId="10" fillId="0" borderId="2" xfId="0" applyFont="1" applyFill="1" applyBorder="1" applyProtection="1"/>
    <xf numFmtId="0" fontId="7" fillId="0" borderId="3" xfId="0" applyFont="1" applyFill="1" applyBorder="1" applyAlignment="1" applyProtection="1">
      <alignment horizontal="center" vertical="center" wrapText="1"/>
    </xf>
    <xf numFmtId="165" fontId="13" fillId="11" borderId="13" xfId="1" applyNumberFormat="1" applyFont="1" applyFill="1" applyBorder="1" applyAlignment="1" applyProtection="1">
      <alignment vertical="center"/>
      <protection locked="0"/>
    </xf>
    <xf numFmtId="0" fontId="13" fillId="9" borderId="20" xfId="0" applyFont="1" applyFill="1" applyBorder="1" applyAlignment="1" applyProtection="1">
      <alignment vertical="center" wrapText="1"/>
    </xf>
    <xf numFmtId="0" fontId="13" fillId="9" borderId="0" xfId="0" applyFont="1" applyFill="1" applyBorder="1" applyAlignment="1" applyProtection="1">
      <alignment vertical="center" wrapText="1"/>
    </xf>
    <xf numFmtId="0" fontId="13" fillId="9" borderId="21" xfId="0" applyFont="1" applyFill="1" applyBorder="1" applyAlignment="1" applyProtection="1">
      <alignment vertical="center" wrapText="1"/>
    </xf>
    <xf numFmtId="0" fontId="13" fillId="9" borderId="22" xfId="0" applyFont="1" applyFill="1" applyBorder="1" applyAlignment="1" applyProtection="1">
      <alignment vertical="center" wrapText="1"/>
    </xf>
    <xf numFmtId="0" fontId="13" fillId="9" borderId="16" xfId="0" applyFont="1" applyFill="1" applyBorder="1" applyAlignment="1" applyProtection="1">
      <alignment vertical="center" wrapText="1"/>
    </xf>
    <xf numFmtId="0" fontId="13" fillId="9" borderId="23" xfId="0" applyFont="1" applyFill="1" applyBorder="1" applyAlignment="1" applyProtection="1">
      <alignment vertical="center" wrapText="1"/>
    </xf>
    <xf numFmtId="165" fontId="22" fillId="3" borderId="1" xfId="1" applyNumberFormat="1" applyFont="1" applyFill="1" applyBorder="1" applyAlignment="1" applyProtection="1">
      <alignment horizontal="center" vertical="center"/>
      <protection hidden="1"/>
    </xf>
    <xf numFmtId="0" fontId="7" fillId="9" borderId="0" xfId="0" applyFont="1" applyFill="1" applyBorder="1" applyAlignment="1" applyProtection="1">
      <alignment horizontal="left" vertical="center" wrapText="1"/>
      <protection locked="0"/>
    </xf>
    <xf numFmtId="0" fontId="7" fillId="9" borderId="20" xfId="0" quotePrefix="1" applyFont="1" applyFill="1" applyBorder="1" applyAlignment="1" applyProtection="1">
      <alignment horizontal="left" vertical="center"/>
      <protection locked="0"/>
    </xf>
    <xf numFmtId="0" fontId="7" fillId="9" borderId="22" xfId="0" quotePrefix="1" applyFont="1" applyFill="1" applyBorder="1" applyAlignment="1" applyProtection="1">
      <alignment vertical="center"/>
      <protection locked="0"/>
    </xf>
    <xf numFmtId="0" fontId="7" fillId="9" borderId="16" xfId="0" applyFont="1" applyFill="1" applyBorder="1" applyAlignment="1" applyProtection="1">
      <alignment horizontal="left" vertical="center" wrapText="1"/>
      <protection locked="0"/>
    </xf>
    <xf numFmtId="0" fontId="8" fillId="9" borderId="20" xfId="0" applyFont="1" applyFill="1" applyBorder="1" applyAlignment="1" applyProtection="1">
      <alignment horizontal="left" vertical="center"/>
      <protection locked="0"/>
    </xf>
    <xf numFmtId="0" fontId="6" fillId="9" borderId="20" xfId="0" applyFont="1" applyFill="1" applyBorder="1" applyAlignment="1" applyProtection="1">
      <alignment horizontal="left" vertical="top" wrapText="1"/>
    </xf>
    <xf numFmtId="0" fontId="6" fillId="9" borderId="0" xfId="0" applyFont="1" applyFill="1" applyBorder="1" applyAlignment="1" applyProtection="1">
      <alignment horizontal="left" vertical="top" wrapText="1"/>
    </xf>
    <xf numFmtId="0" fontId="6" fillId="9" borderId="21" xfId="0" applyFont="1" applyFill="1" applyBorder="1" applyAlignment="1" applyProtection="1">
      <alignment horizontal="left" vertical="top" wrapText="1"/>
    </xf>
    <xf numFmtId="0" fontId="6" fillId="9" borderId="22" xfId="0" applyFont="1" applyFill="1" applyBorder="1" applyAlignment="1" applyProtection="1">
      <alignment horizontal="left" vertical="top" wrapText="1"/>
    </xf>
    <xf numFmtId="0" fontId="6" fillId="9" borderId="16" xfId="0" applyFont="1" applyFill="1" applyBorder="1" applyAlignment="1" applyProtection="1">
      <alignment horizontal="left" vertical="top" wrapText="1"/>
    </xf>
    <xf numFmtId="0" fontId="6" fillId="9" borderId="23" xfId="0" applyFont="1" applyFill="1" applyBorder="1" applyAlignment="1" applyProtection="1">
      <alignment horizontal="left" vertical="top" wrapText="1"/>
    </xf>
    <xf numFmtId="0" fontId="32" fillId="9" borderId="13" xfId="0" applyFont="1" applyFill="1" applyBorder="1" applyAlignment="1" applyProtection="1">
      <alignment horizontal="center" vertical="center" wrapText="1"/>
    </xf>
    <xf numFmtId="165" fontId="1" fillId="9" borderId="13" xfId="4" applyNumberFormat="1" applyFont="1" applyFill="1" applyBorder="1" applyAlignment="1" applyProtection="1">
      <alignment horizontal="center" vertical="center" wrapText="1"/>
    </xf>
    <xf numFmtId="43" fontId="1" fillId="9" borderId="13" xfId="4" applyNumberFormat="1" applyFont="1" applyFill="1" applyBorder="1" applyAlignment="1" applyProtection="1">
      <alignment vertical="center" wrapText="1"/>
    </xf>
    <xf numFmtId="43" fontId="1" fillId="9" borderId="13" xfId="4" applyNumberFormat="1" applyFont="1" applyFill="1" applyBorder="1" applyAlignment="1" applyProtection="1">
      <alignment horizontal="center" vertical="center"/>
    </xf>
    <xf numFmtId="0" fontId="4" fillId="12" borderId="13" xfId="0" applyFont="1" applyFill="1" applyBorder="1" applyAlignment="1" applyProtection="1">
      <alignment horizontal="center" vertical="center"/>
    </xf>
    <xf numFmtId="0" fontId="5" fillId="12" borderId="13" xfId="0" applyFont="1" applyFill="1" applyBorder="1" applyProtection="1"/>
    <xf numFmtId="0" fontId="5" fillId="12" borderId="13" xfId="0" applyFont="1" applyFill="1" applyBorder="1" applyAlignment="1" applyProtection="1">
      <alignment vertical="center" wrapText="1"/>
    </xf>
    <xf numFmtId="0" fontId="5" fillId="12" borderId="13" xfId="0" applyFont="1" applyFill="1" applyBorder="1" applyAlignment="1" applyProtection="1">
      <alignment horizontal="center" vertical="center" wrapText="1"/>
    </xf>
    <xf numFmtId="43" fontId="12" fillId="12" borderId="13" xfId="1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43" fontId="23" fillId="3" borderId="1" xfId="1" applyFont="1" applyFill="1" applyBorder="1" applyAlignment="1" applyProtection="1">
      <alignment horizontal="center" vertical="center"/>
    </xf>
    <xf numFmtId="43" fontId="23" fillId="4" borderId="1" xfId="1" applyFont="1" applyFill="1" applyBorder="1" applyAlignment="1" applyProtection="1">
      <alignment horizontal="center" vertical="center"/>
      <protection hidden="1"/>
    </xf>
    <xf numFmtId="43" fontId="23" fillId="3" borderId="1" xfId="1" applyFont="1" applyFill="1" applyBorder="1" applyAlignment="1" applyProtection="1">
      <alignment horizontal="center" vertical="center"/>
      <protection hidden="1"/>
    </xf>
    <xf numFmtId="43" fontId="23" fillId="3" borderId="2" xfId="1" applyFont="1" applyFill="1" applyBorder="1" applyAlignment="1" applyProtection="1">
      <alignment horizontal="center" vertical="center"/>
    </xf>
    <xf numFmtId="43" fontId="6" fillId="0" borderId="1" xfId="1" applyFont="1" applyFill="1" applyBorder="1" applyAlignment="1" applyProtection="1">
      <alignment horizontal="center" vertical="center" wrapText="1"/>
    </xf>
    <xf numFmtId="43" fontId="23" fillId="0" borderId="4" xfId="1" applyFont="1" applyFill="1" applyBorder="1" applyAlignment="1" applyProtection="1">
      <alignment horizontal="center" vertical="center"/>
    </xf>
    <xf numFmtId="43" fontId="23" fillId="0" borderId="0" xfId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right" wrapText="1"/>
    </xf>
    <xf numFmtId="0" fontId="5" fillId="3" borderId="17" xfId="0" applyFont="1" applyFill="1" applyBorder="1" applyAlignment="1" applyProtection="1">
      <alignment wrapText="1"/>
    </xf>
    <xf numFmtId="43" fontId="5" fillId="3" borderId="17" xfId="1" applyFont="1" applyFill="1" applyBorder="1" applyAlignment="1" applyProtection="1">
      <alignment wrapText="1"/>
      <protection hidden="1"/>
    </xf>
    <xf numFmtId="0" fontId="5" fillId="3" borderId="17" xfId="0" applyFont="1" applyFill="1" applyBorder="1" applyAlignment="1" applyProtection="1">
      <alignment horizontal="center" wrapText="1"/>
      <protection hidden="1"/>
    </xf>
    <xf numFmtId="0" fontId="10" fillId="0" borderId="17" xfId="0" applyFont="1" applyBorder="1" applyAlignment="1" applyProtection="1">
      <alignment horizontal="center" wrapText="1"/>
    </xf>
    <xf numFmtId="0" fontId="6" fillId="3" borderId="3" xfId="0" applyFont="1" applyFill="1" applyBorder="1" applyAlignment="1" applyProtection="1">
      <alignment horizontal="right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43" fontId="6" fillId="3" borderId="3" xfId="1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wrapText="1"/>
    </xf>
    <xf numFmtId="0" fontId="5" fillId="3" borderId="13" xfId="0" applyFont="1" applyFill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6" fillId="3" borderId="5" xfId="0" applyFont="1" applyFill="1" applyBorder="1" applyAlignment="1" applyProtection="1">
      <alignment vertical="center"/>
    </xf>
    <xf numFmtId="43" fontId="10" fillId="0" borderId="1" xfId="0" applyNumberFormat="1" applyFont="1" applyFill="1" applyBorder="1" applyProtection="1"/>
    <xf numFmtId="9" fontId="10" fillId="3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right" vertical="center"/>
    </xf>
    <xf numFmtId="9" fontId="10" fillId="3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 vertical="center"/>
    </xf>
    <xf numFmtId="43" fontId="10" fillId="3" borderId="2" xfId="0" applyNumberFormat="1" applyFont="1" applyFill="1" applyBorder="1" applyProtection="1"/>
    <xf numFmtId="43" fontId="10" fillId="3" borderId="17" xfId="0" applyNumberFormat="1" applyFont="1" applyFill="1" applyBorder="1" applyProtection="1"/>
    <xf numFmtId="43" fontId="34" fillId="0" borderId="1" xfId="1" applyFont="1" applyFill="1" applyBorder="1" applyAlignment="1" applyProtection="1">
      <alignment horizontal="center" vertical="center" wrapText="1"/>
    </xf>
    <xf numFmtId="43" fontId="34" fillId="0" borderId="1" xfId="1" applyFont="1" applyFill="1" applyBorder="1" applyAlignment="1" applyProtection="1">
      <alignment horizontal="right" wrapText="1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33" fillId="5" borderId="13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left" vertical="center" wrapText="1"/>
    </xf>
    <xf numFmtId="0" fontId="11" fillId="11" borderId="6" xfId="0" applyFont="1" applyFill="1" applyBorder="1" applyAlignment="1" applyProtection="1">
      <alignment horizontal="center" vertical="center" wrapText="1"/>
      <protection locked="0"/>
    </xf>
    <xf numFmtId="0" fontId="11" fillId="11" borderId="7" xfId="0" applyFont="1" applyFill="1" applyBorder="1" applyAlignment="1" applyProtection="1">
      <alignment horizontal="center" vertical="center" wrapText="1"/>
      <protection locked="0"/>
    </xf>
    <xf numFmtId="0" fontId="11" fillId="11" borderId="19" xfId="0" applyFont="1" applyFill="1" applyBorder="1" applyAlignment="1" applyProtection="1">
      <alignment horizontal="center" vertical="center" wrapText="1"/>
      <protection locked="0"/>
    </xf>
    <xf numFmtId="0" fontId="6" fillId="7" borderId="20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21" xfId="0" applyFont="1" applyFill="1" applyBorder="1" applyAlignment="1" applyProtection="1">
      <alignment horizontal="center" vertical="center" wrapText="1"/>
    </xf>
    <xf numFmtId="0" fontId="15" fillId="7" borderId="6" xfId="0" applyFont="1" applyFill="1" applyBorder="1" applyAlignment="1" applyProtection="1">
      <alignment horizontal="center" vertical="center" wrapText="1"/>
    </xf>
    <xf numFmtId="0" fontId="15" fillId="7" borderId="7" xfId="0" applyFont="1" applyFill="1" applyBorder="1" applyAlignment="1" applyProtection="1">
      <alignment horizontal="center" vertical="center" wrapText="1"/>
    </xf>
    <xf numFmtId="0" fontId="15" fillId="7" borderId="19" xfId="0" applyFont="1" applyFill="1" applyBorder="1" applyAlignment="1" applyProtection="1">
      <alignment horizontal="center" vertical="center" wrapText="1"/>
    </xf>
    <xf numFmtId="0" fontId="28" fillId="12" borderId="6" xfId="0" applyFont="1" applyFill="1" applyBorder="1" applyAlignment="1" applyProtection="1">
      <alignment horizontal="center" vertical="center" wrapText="1"/>
    </xf>
    <xf numFmtId="0" fontId="28" fillId="12" borderId="7" xfId="0" applyFont="1" applyFill="1" applyBorder="1" applyAlignment="1" applyProtection="1">
      <alignment horizontal="center" vertical="center" wrapText="1"/>
    </xf>
    <xf numFmtId="0" fontId="28" fillId="12" borderId="19" xfId="0" applyFont="1" applyFill="1" applyBorder="1" applyAlignment="1" applyProtection="1">
      <alignment horizontal="center" vertical="center" wrapText="1"/>
    </xf>
    <xf numFmtId="0" fontId="7" fillId="9" borderId="13" xfId="0" applyFont="1" applyFill="1" applyBorder="1" applyAlignment="1" applyProtection="1">
      <alignment horizontal="left" vertical="center" wrapText="1"/>
      <protection locked="0"/>
    </xf>
    <xf numFmtId="0" fontId="6" fillId="9" borderId="13" xfId="0" quotePrefix="1" applyFont="1" applyFill="1" applyBorder="1" applyAlignment="1" applyProtection="1">
      <alignment horizontal="left" vertical="center" wrapText="1"/>
    </xf>
    <xf numFmtId="0" fontId="6" fillId="9" borderId="13" xfId="0" applyFont="1" applyFill="1" applyBorder="1" applyAlignment="1" applyProtection="1">
      <alignment horizontal="left" vertical="center" wrapText="1"/>
    </xf>
    <xf numFmtId="0" fontId="6" fillId="9" borderId="20" xfId="0" quotePrefix="1" applyFont="1" applyFill="1" applyBorder="1" applyAlignment="1" applyProtection="1">
      <alignment horizontal="left" vertical="top" wrapText="1"/>
    </xf>
    <xf numFmtId="0" fontId="6" fillId="9" borderId="0" xfId="0" applyFont="1" applyFill="1" applyBorder="1" applyAlignment="1" applyProtection="1">
      <alignment horizontal="left" vertical="top" wrapText="1"/>
    </xf>
    <xf numFmtId="0" fontId="6" fillId="9" borderId="21" xfId="0" applyFont="1" applyFill="1" applyBorder="1" applyAlignment="1" applyProtection="1">
      <alignment horizontal="left" vertical="top" wrapText="1"/>
    </xf>
    <xf numFmtId="0" fontId="28" fillId="12" borderId="6" xfId="0" applyFont="1" applyFill="1" applyBorder="1" applyAlignment="1" applyProtection="1">
      <alignment horizontal="center" vertical="center"/>
    </xf>
    <xf numFmtId="0" fontId="28" fillId="12" borderId="7" xfId="0" applyFont="1" applyFill="1" applyBorder="1" applyAlignment="1" applyProtection="1">
      <alignment horizontal="center" vertical="center"/>
    </xf>
    <xf numFmtId="0" fontId="28" fillId="12" borderId="19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25" fillId="9" borderId="13" xfId="0" applyFont="1" applyFill="1" applyBorder="1" applyAlignment="1" applyProtection="1">
      <alignment horizontal="center" vertical="center"/>
    </xf>
    <xf numFmtId="0" fontId="18" fillId="2" borderId="13" xfId="0" applyFont="1" applyFill="1" applyBorder="1" applyAlignment="1" applyProtection="1">
      <alignment horizontal="center" vertical="center" wrapText="1"/>
    </xf>
    <xf numFmtId="0" fontId="16" fillId="7" borderId="13" xfId="0" applyFont="1" applyFill="1" applyBorder="1" applyAlignment="1" applyProtection="1">
      <alignment horizontal="center" vertical="center" wrapText="1"/>
    </xf>
    <xf numFmtId="0" fontId="26" fillId="11" borderId="13" xfId="0" applyFont="1" applyFill="1" applyBorder="1" applyAlignment="1" applyProtection="1">
      <alignment horizontal="center" vertical="center" wrapText="1"/>
      <protection locked="0"/>
    </xf>
    <xf numFmtId="0" fontId="15" fillId="7" borderId="13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/>
    </xf>
    <xf numFmtId="14" fontId="31" fillId="7" borderId="13" xfId="0" applyNumberFormat="1" applyFont="1" applyFill="1" applyBorder="1" applyAlignment="1" applyProtection="1">
      <alignment horizontal="center" vertical="center" wrapText="1"/>
    </xf>
    <xf numFmtId="0" fontId="25" fillId="7" borderId="13" xfId="0" applyFont="1" applyFill="1" applyBorder="1" applyAlignment="1" applyProtection="1">
      <alignment horizontal="center" vertical="center" wrapText="1"/>
    </xf>
    <xf numFmtId="0" fontId="15" fillId="11" borderId="13" xfId="0" applyFont="1" applyFill="1" applyBorder="1" applyAlignment="1" applyProtection="1">
      <alignment horizontal="center" vertical="center" wrapText="1"/>
    </xf>
    <xf numFmtId="9" fontId="10" fillId="3" borderId="2" xfId="0" applyNumberFormat="1" applyFont="1" applyFill="1" applyBorder="1" applyAlignment="1" applyProtection="1">
      <alignment horizontal="center" vertical="center" wrapText="1"/>
    </xf>
    <xf numFmtId="9" fontId="10" fillId="3" borderId="3" xfId="0" applyNumberFormat="1" applyFont="1" applyFill="1" applyBorder="1" applyAlignment="1" applyProtection="1">
      <alignment horizontal="center" vertical="center" wrapText="1"/>
    </xf>
    <xf numFmtId="0" fontId="20" fillId="12" borderId="13" xfId="2" applyFont="1" applyFill="1" applyBorder="1" applyAlignment="1" applyProtection="1">
      <alignment horizontal="center" vertical="center" wrapText="1"/>
    </xf>
    <xf numFmtId="0" fontId="7" fillId="11" borderId="13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11" borderId="13" xfId="0" applyFont="1" applyFill="1" applyBorder="1" applyAlignment="1" applyProtection="1">
      <alignment horizontal="center" vertical="center" wrapText="1"/>
      <protection locked="0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24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</cellXfs>
  <cellStyles count="5">
    <cellStyle name="60% - Accent3" xfId="4" builtinId="40"/>
    <cellStyle name="Comma" xfId="1" builtinId="3"/>
    <cellStyle name="Hyperlink" xfId="2" builtinId="8"/>
    <cellStyle name="Normal" xfId="0" builtinId="0"/>
    <cellStyle name="Percent" xfId="3" builtinId="5"/>
  </cellStyles>
  <dxfs count="53"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FFFFCC"/>
      <color rgb="FFD1F402"/>
      <color rgb="FF800000"/>
      <color rgb="FFCC0000"/>
      <color rgb="FFEAEAEA"/>
      <color rgb="FFFFFFFF"/>
      <color rgb="FFCCECFF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934" Type="http://schemas.openxmlformats.org/officeDocument/2006/relationships/image" Target="../media/image5.png"/><Relationship Id="rId976" Type="http://schemas.openxmlformats.org/officeDocument/2006/relationships/customXml" Target="../ink/ink87.xml"/><Relationship Id="rId1161" Type="http://schemas.openxmlformats.org/officeDocument/2006/relationships/customXml" Target="../ink/ink272.xml"/><Relationship Id="rId1021" Type="http://schemas.openxmlformats.org/officeDocument/2006/relationships/customXml" Target="../ink/ink132.xml"/><Relationship Id="rId1063" Type="http://schemas.openxmlformats.org/officeDocument/2006/relationships/customXml" Target="../ink/ink174.xml"/><Relationship Id="rId1119" Type="http://schemas.openxmlformats.org/officeDocument/2006/relationships/customXml" Target="../ink/ink230.xml"/><Relationship Id="rId903" Type="http://schemas.openxmlformats.org/officeDocument/2006/relationships/customXml" Target="../ink/ink23.xml"/><Relationship Id="rId945" Type="http://schemas.openxmlformats.org/officeDocument/2006/relationships/customXml" Target="../ink/ink56.xml"/><Relationship Id="rId987" Type="http://schemas.openxmlformats.org/officeDocument/2006/relationships/customXml" Target="../ink/ink98.xml"/><Relationship Id="rId1130" Type="http://schemas.openxmlformats.org/officeDocument/2006/relationships/customXml" Target="../ink/ink241.xml"/><Relationship Id="rId1172" Type="http://schemas.openxmlformats.org/officeDocument/2006/relationships/customXml" Target="../ink/ink283.xml"/><Relationship Id="rId5" Type="http://schemas.openxmlformats.org/officeDocument/2006/relationships/image" Target="../media/image3.png"/><Relationship Id="rId889" Type="http://schemas.openxmlformats.org/officeDocument/2006/relationships/customXml" Target="../ink/ink9.xml"/><Relationship Id="rId1032" Type="http://schemas.openxmlformats.org/officeDocument/2006/relationships/customXml" Target="../ink/ink143.xml"/><Relationship Id="rId1074" Type="http://schemas.openxmlformats.org/officeDocument/2006/relationships/customXml" Target="../ink/ink185.xml"/><Relationship Id="rId914" Type="http://schemas.openxmlformats.org/officeDocument/2006/relationships/customXml" Target="../ink/ink34.xml"/><Relationship Id="rId956" Type="http://schemas.openxmlformats.org/officeDocument/2006/relationships/customXml" Target="../ink/ink67.xml"/><Relationship Id="rId998" Type="http://schemas.openxmlformats.org/officeDocument/2006/relationships/customXml" Target="../ink/ink109.xml"/><Relationship Id="rId1141" Type="http://schemas.openxmlformats.org/officeDocument/2006/relationships/customXml" Target="../ink/ink252.xml"/><Relationship Id="rId1183" Type="http://schemas.openxmlformats.org/officeDocument/2006/relationships/customXml" Target="../ink/ink294.xml"/><Relationship Id="rId1001" Type="http://schemas.openxmlformats.org/officeDocument/2006/relationships/customXml" Target="../ink/ink112.xml"/><Relationship Id="rId1043" Type="http://schemas.openxmlformats.org/officeDocument/2006/relationships/customXml" Target="../ink/ink154.xml"/><Relationship Id="rId1085" Type="http://schemas.openxmlformats.org/officeDocument/2006/relationships/customXml" Target="../ink/ink196.xml"/><Relationship Id="rId967" Type="http://schemas.openxmlformats.org/officeDocument/2006/relationships/customXml" Target="../ink/ink78.xml"/><Relationship Id="rId1110" Type="http://schemas.openxmlformats.org/officeDocument/2006/relationships/customXml" Target="../ink/ink221.xml"/><Relationship Id="rId1152" Type="http://schemas.openxmlformats.org/officeDocument/2006/relationships/customXml" Target="../ink/ink263.xml"/><Relationship Id="rId1194" Type="http://schemas.openxmlformats.org/officeDocument/2006/relationships/customXml" Target="../ink/ink305.xml"/><Relationship Id="rId1012" Type="http://schemas.openxmlformats.org/officeDocument/2006/relationships/customXml" Target="../ink/ink123.xml"/><Relationship Id="rId1054" Type="http://schemas.openxmlformats.org/officeDocument/2006/relationships/customXml" Target="../ink/ink165.xml"/><Relationship Id="rId1096" Type="http://schemas.openxmlformats.org/officeDocument/2006/relationships/customXml" Target="../ink/ink207.xml"/><Relationship Id="rId936" Type="http://schemas.openxmlformats.org/officeDocument/2006/relationships/customXml" Target="../ink/ink47.xml"/><Relationship Id="rId978" Type="http://schemas.openxmlformats.org/officeDocument/2006/relationships/customXml" Target="../ink/ink89.xml"/><Relationship Id="rId1121" Type="http://schemas.openxmlformats.org/officeDocument/2006/relationships/customXml" Target="../ink/ink232.xml"/><Relationship Id="rId1163" Type="http://schemas.openxmlformats.org/officeDocument/2006/relationships/customXml" Target="../ink/ink274.xml"/><Relationship Id="rId1023" Type="http://schemas.openxmlformats.org/officeDocument/2006/relationships/customXml" Target="../ink/ink134.xml"/><Relationship Id="rId1044" Type="http://schemas.openxmlformats.org/officeDocument/2006/relationships/customXml" Target="../ink/ink155.xml"/><Relationship Id="rId1065" Type="http://schemas.openxmlformats.org/officeDocument/2006/relationships/customXml" Target="../ink/ink176.xml"/><Relationship Id="rId1086" Type="http://schemas.openxmlformats.org/officeDocument/2006/relationships/customXml" Target="../ink/ink197.xml"/><Relationship Id="rId891" Type="http://schemas.openxmlformats.org/officeDocument/2006/relationships/customXml" Target="../ink/ink11.xml"/><Relationship Id="rId905" Type="http://schemas.openxmlformats.org/officeDocument/2006/relationships/customXml" Target="../ink/ink25.xml"/><Relationship Id="rId947" Type="http://schemas.openxmlformats.org/officeDocument/2006/relationships/customXml" Target="../ink/ink58.xml"/><Relationship Id="rId968" Type="http://schemas.openxmlformats.org/officeDocument/2006/relationships/customXml" Target="../ink/ink79.xml"/><Relationship Id="rId989" Type="http://schemas.openxmlformats.org/officeDocument/2006/relationships/customXml" Target="../ink/ink100.xml"/><Relationship Id="rId1111" Type="http://schemas.openxmlformats.org/officeDocument/2006/relationships/customXml" Target="../ink/ink222.xml"/><Relationship Id="rId1132" Type="http://schemas.openxmlformats.org/officeDocument/2006/relationships/customXml" Target="../ink/ink243.xml"/><Relationship Id="rId1153" Type="http://schemas.openxmlformats.org/officeDocument/2006/relationships/customXml" Target="../ink/ink264.xml"/><Relationship Id="rId1013" Type="http://schemas.openxmlformats.org/officeDocument/2006/relationships/customXml" Target="../ink/ink124.xml"/><Relationship Id="rId1174" Type="http://schemas.openxmlformats.org/officeDocument/2006/relationships/customXml" Target="../ink/ink285.xml"/><Relationship Id="rId1195" Type="http://schemas.openxmlformats.org/officeDocument/2006/relationships/customXml" Target="../ink/ink306.xml"/><Relationship Id="rId7" Type="http://schemas.openxmlformats.org/officeDocument/2006/relationships/customXml" Target="../ink/ink4.xml"/><Relationship Id="rId1034" Type="http://schemas.openxmlformats.org/officeDocument/2006/relationships/customXml" Target="../ink/ink145.xml"/><Relationship Id="rId1055" Type="http://schemas.openxmlformats.org/officeDocument/2006/relationships/customXml" Target="../ink/ink166.xml"/><Relationship Id="rId1076" Type="http://schemas.openxmlformats.org/officeDocument/2006/relationships/customXml" Target="../ink/ink187.xml"/><Relationship Id="rId1097" Type="http://schemas.openxmlformats.org/officeDocument/2006/relationships/customXml" Target="../ink/ink208.xml"/><Relationship Id="rId916" Type="http://schemas.openxmlformats.org/officeDocument/2006/relationships/customXml" Target="../ink/ink36.xml"/><Relationship Id="rId937" Type="http://schemas.openxmlformats.org/officeDocument/2006/relationships/customXml" Target="../ink/ink48.xml"/><Relationship Id="rId958" Type="http://schemas.openxmlformats.org/officeDocument/2006/relationships/customXml" Target="../ink/ink69.xml"/><Relationship Id="rId979" Type="http://schemas.openxmlformats.org/officeDocument/2006/relationships/customXml" Target="../ink/ink90.xml"/><Relationship Id="rId1101" Type="http://schemas.openxmlformats.org/officeDocument/2006/relationships/customXml" Target="../ink/ink212.xml"/><Relationship Id="rId1122" Type="http://schemas.openxmlformats.org/officeDocument/2006/relationships/customXml" Target="../ink/ink233.xml"/><Relationship Id="rId1143" Type="http://schemas.openxmlformats.org/officeDocument/2006/relationships/customXml" Target="../ink/ink254.xml"/><Relationship Id="rId990" Type="http://schemas.openxmlformats.org/officeDocument/2006/relationships/customXml" Target="../ink/ink101.xml"/><Relationship Id="rId1164" Type="http://schemas.openxmlformats.org/officeDocument/2006/relationships/customXml" Target="../ink/ink275.xml"/><Relationship Id="rId1185" Type="http://schemas.openxmlformats.org/officeDocument/2006/relationships/customXml" Target="../ink/ink296.xml"/><Relationship Id="rId1003" Type="http://schemas.openxmlformats.org/officeDocument/2006/relationships/customXml" Target="../ink/ink114.xml"/><Relationship Id="rId1024" Type="http://schemas.openxmlformats.org/officeDocument/2006/relationships/customXml" Target="../ink/ink135.xml"/><Relationship Id="rId1045" Type="http://schemas.openxmlformats.org/officeDocument/2006/relationships/customXml" Target="../ink/ink156.xml"/><Relationship Id="rId1066" Type="http://schemas.openxmlformats.org/officeDocument/2006/relationships/customXml" Target="../ink/ink177.xml"/><Relationship Id="rId1087" Type="http://schemas.openxmlformats.org/officeDocument/2006/relationships/customXml" Target="../ink/ink198.xml"/><Relationship Id="rId892" Type="http://schemas.openxmlformats.org/officeDocument/2006/relationships/customXml" Target="../ink/ink12.xml"/><Relationship Id="rId906" Type="http://schemas.openxmlformats.org/officeDocument/2006/relationships/customXml" Target="../ink/ink26.xml"/><Relationship Id="rId948" Type="http://schemas.openxmlformats.org/officeDocument/2006/relationships/customXml" Target="../ink/ink59.xml"/><Relationship Id="rId969" Type="http://schemas.openxmlformats.org/officeDocument/2006/relationships/customXml" Target="../ink/ink80.xml"/><Relationship Id="rId1112" Type="http://schemas.openxmlformats.org/officeDocument/2006/relationships/customXml" Target="../ink/ink223.xml"/><Relationship Id="rId1133" Type="http://schemas.openxmlformats.org/officeDocument/2006/relationships/customXml" Target="../ink/ink244.xml"/><Relationship Id="rId1154" Type="http://schemas.openxmlformats.org/officeDocument/2006/relationships/customXml" Target="../ink/ink265.xml"/><Relationship Id="rId1175" Type="http://schemas.openxmlformats.org/officeDocument/2006/relationships/customXml" Target="../ink/ink286.xml"/><Relationship Id="rId1196" Type="http://schemas.openxmlformats.org/officeDocument/2006/relationships/customXml" Target="../ink/ink307.xml"/><Relationship Id="rId8" Type="http://schemas.openxmlformats.org/officeDocument/2006/relationships/customXml" Target="../ink/ink5.xml"/><Relationship Id="rId980" Type="http://schemas.openxmlformats.org/officeDocument/2006/relationships/customXml" Target="../ink/ink91.xml"/><Relationship Id="rId1014" Type="http://schemas.openxmlformats.org/officeDocument/2006/relationships/customXml" Target="../ink/ink125.xml"/><Relationship Id="rId1035" Type="http://schemas.openxmlformats.org/officeDocument/2006/relationships/customXml" Target="../ink/ink146.xml"/><Relationship Id="rId1056" Type="http://schemas.openxmlformats.org/officeDocument/2006/relationships/customXml" Target="../ink/ink167.xml"/><Relationship Id="rId1077" Type="http://schemas.openxmlformats.org/officeDocument/2006/relationships/customXml" Target="../ink/ink188.xml"/><Relationship Id="rId917" Type="http://schemas.openxmlformats.org/officeDocument/2006/relationships/customXml" Target="../ink/ink37.xml"/><Relationship Id="rId938" Type="http://schemas.openxmlformats.org/officeDocument/2006/relationships/customXml" Target="../ink/ink49.xml"/><Relationship Id="rId959" Type="http://schemas.openxmlformats.org/officeDocument/2006/relationships/customXml" Target="../ink/ink70.xml"/><Relationship Id="rId1098" Type="http://schemas.openxmlformats.org/officeDocument/2006/relationships/customXml" Target="../ink/ink209.xml"/><Relationship Id="rId1102" Type="http://schemas.openxmlformats.org/officeDocument/2006/relationships/customXml" Target="../ink/ink213.xml"/><Relationship Id="rId1123" Type="http://schemas.openxmlformats.org/officeDocument/2006/relationships/customXml" Target="../ink/ink234.xml"/><Relationship Id="rId1144" Type="http://schemas.openxmlformats.org/officeDocument/2006/relationships/customXml" Target="../ink/ink255.xml"/><Relationship Id="rId1165" Type="http://schemas.openxmlformats.org/officeDocument/2006/relationships/customXml" Target="../ink/ink276.xml"/><Relationship Id="rId1186" Type="http://schemas.openxmlformats.org/officeDocument/2006/relationships/customXml" Target="../ink/ink297.xml"/><Relationship Id="rId970" Type="http://schemas.openxmlformats.org/officeDocument/2006/relationships/customXml" Target="../ink/ink81.xml"/><Relationship Id="rId991" Type="http://schemas.openxmlformats.org/officeDocument/2006/relationships/customXml" Target="../ink/ink102.xml"/><Relationship Id="rId1004" Type="http://schemas.openxmlformats.org/officeDocument/2006/relationships/customXml" Target="../ink/ink115.xml"/><Relationship Id="rId1025" Type="http://schemas.openxmlformats.org/officeDocument/2006/relationships/customXml" Target="../ink/ink136.xml"/><Relationship Id="rId1046" Type="http://schemas.openxmlformats.org/officeDocument/2006/relationships/customXml" Target="../ink/ink157.xml"/><Relationship Id="rId1067" Type="http://schemas.openxmlformats.org/officeDocument/2006/relationships/customXml" Target="../ink/ink178.xml"/><Relationship Id="rId893" Type="http://schemas.openxmlformats.org/officeDocument/2006/relationships/customXml" Target="../ink/ink13.xml"/><Relationship Id="rId907" Type="http://schemas.openxmlformats.org/officeDocument/2006/relationships/customXml" Target="../ink/ink27.xml"/><Relationship Id="rId1088" Type="http://schemas.openxmlformats.org/officeDocument/2006/relationships/customXml" Target="../ink/ink199.xml"/><Relationship Id="rId949" Type="http://schemas.openxmlformats.org/officeDocument/2006/relationships/customXml" Target="../ink/ink60.xml"/><Relationship Id="rId1113" Type="http://schemas.openxmlformats.org/officeDocument/2006/relationships/customXml" Target="../ink/ink224.xml"/><Relationship Id="rId1134" Type="http://schemas.openxmlformats.org/officeDocument/2006/relationships/customXml" Target="../ink/ink245.xml"/><Relationship Id="rId1155" Type="http://schemas.openxmlformats.org/officeDocument/2006/relationships/customXml" Target="../ink/ink266.xml"/><Relationship Id="rId1176" Type="http://schemas.openxmlformats.org/officeDocument/2006/relationships/customXml" Target="../ink/ink287.xml"/><Relationship Id="rId960" Type="http://schemas.openxmlformats.org/officeDocument/2006/relationships/customXml" Target="../ink/ink71.xml"/><Relationship Id="rId981" Type="http://schemas.openxmlformats.org/officeDocument/2006/relationships/customXml" Target="../ink/ink92.xml"/><Relationship Id="rId1015" Type="http://schemas.openxmlformats.org/officeDocument/2006/relationships/customXml" Target="../ink/ink126.xml"/><Relationship Id="rId1036" Type="http://schemas.openxmlformats.org/officeDocument/2006/relationships/customXml" Target="../ink/ink147.xml"/><Relationship Id="rId1057" Type="http://schemas.openxmlformats.org/officeDocument/2006/relationships/customXml" Target="../ink/ink168.xml"/><Relationship Id="rId9" Type="http://schemas.openxmlformats.org/officeDocument/2006/relationships/customXml" Target="../ink/ink6.xml"/><Relationship Id="rId918" Type="http://schemas.openxmlformats.org/officeDocument/2006/relationships/customXml" Target="../ink/ink38.xml"/><Relationship Id="rId1078" Type="http://schemas.openxmlformats.org/officeDocument/2006/relationships/customXml" Target="../ink/ink189.xml"/><Relationship Id="rId1099" Type="http://schemas.openxmlformats.org/officeDocument/2006/relationships/customXml" Target="../ink/ink210.xml"/><Relationship Id="rId939" Type="http://schemas.openxmlformats.org/officeDocument/2006/relationships/customXml" Target="../ink/ink50.xml"/><Relationship Id="rId1103" Type="http://schemas.openxmlformats.org/officeDocument/2006/relationships/customXml" Target="../ink/ink214.xml"/><Relationship Id="rId1124" Type="http://schemas.openxmlformats.org/officeDocument/2006/relationships/customXml" Target="../ink/ink235.xml"/><Relationship Id="rId1145" Type="http://schemas.openxmlformats.org/officeDocument/2006/relationships/customXml" Target="../ink/ink256.xml"/><Relationship Id="rId1166" Type="http://schemas.openxmlformats.org/officeDocument/2006/relationships/customXml" Target="../ink/ink277.xml"/><Relationship Id="rId1187" Type="http://schemas.openxmlformats.org/officeDocument/2006/relationships/customXml" Target="../ink/ink298.xml"/><Relationship Id="rId950" Type="http://schemas.openxmlformats.org/officeDocument/2006/relationships/customXml" Target="../ink/ink61.xml"/><Relationship Id="rId971" Type="http://schemas.openxmlformats.org/officeDocument/2006/relationships/customXml" Target="../ink/ink82.xml"/><Relationship Id="rId992" Type="http://schemas.openxmlformats.org/officeDocument/2006/relationships/customXml" Target="../ink/ink103.xml"/><Relationship Id="rId1005" Type="http://schemas.openxmlformats.org/officeDocument/2006/relationships/customXml" Target="../ink/ink116.xml"/><Relationship Id="rId1026" Type="http://schemas.openxmlformats.org/officeDocument/2006/relationships/customXml" Target="../ink/ink137.xml"/><Relationship Id="rId908" Type="http://schemas.openxmlformats.org/officeDocument/2006/relationships/customXml" Target="../ink/ink28.xml"/><Relationship Id="rId1047" Type="http://schemas.openxmlformats.org/officeDocument/2006/relationships/customXml" Target="../ink/ink158.xml"/><Relationship Id="rId1068" Type="http://schemas.openxmlformats.org/officeDocument/2006/relationships/customXml" Target="../ink/ink179.xml"/><Relationship Id="rId1089" Type="http://schemas.openxmlformats.org/officeDocument/2006/relationships/customXml" Target="../ink/ink200.xml"/><Relationship Id="rId894" Type="http://schemas.openxmlformats.org/officeDocument/2006/relationships/customXml" Target="../ink/ink14.xml"/><Relationship Id="rId929" Type="http://schemas.openxmlformats.org/officeDocument/2006/relationships/image" Target="../media/image1.png"/><Relationship Id="rId1114" Type="http://schemas.openxmlformats.org/officeDocument/2006/relationships/customXml" Target="../ink/ink225.xml"/><Relationship Id="rId1135" Type="http://schemas.openxmlformats.org/officeDocument/2006/relationships/customXml" Target="../ink/ink246.xml"/><Relationship Id="rId1156" Type="http://schemas.openxmlformats.org/officeDocument/2006/relationships/customXml" Target="../ink/ink267.xml"/><Relationship Id="rId1177" Type="http://schemas.openxmlformats.org/officeDocument/2006/relationships/customXml" Target="../ink/ink288.xml"/><Relationship Id="rId940" Type="http://schemas.openxmlformats.org/officeDocument/2006/relationships/customXml" Target="../ink/ink51.xml"/><Relationship Id="rId961" Type="http://schemas.openxmlformats.org/officeDocument/2006/relationships/customXml" Target="../ink/ink72.xml"/><Relationship Id="rId982" Type="http://schemas.openxmlformats.org/officeDocument/2006/relationships/customXml" Target="../ink/ink93.xml"/><Relationship Id="rId1016" Type="http://schemas.openxmlformats.org/officeDocument/2006/relationships/customXml" Target="../ink/ink127.xml"/><Relationship Id="rId1037" Type="http://schemas.openxmlformats.org/officeDocument/2006/relationships/customXml" Target="../ink/ink148.xml"/><Relationship Id="rId1058" Type="http://schemas.openxmlformats.org/officeDocument/2006/relationships/customXml" Target="../ink/ink169.xml"/><Relationship Id="rId1079" Type="http://schemas.openxmlformats.org/officeDocument/2006/relationships/customXml" Target="../ink/ink190.xml"/><Relationship Id="rId919" Type="http://schemas.openxmlformats.org/officeDocument/2006/relationships/customXml" Target="../ink/ink39.xml"/><Relationship Id="rId1090" Type="http://schemas.openxmlformats.org/officeDocument/2006/relationships/customXml" Target="../ink/ink201.xml"/><Relationship Id="rId1104" Type="http://schemas.openxmlformats.org/officeDocument/2006/relationships/customXml" Target="../ink/ink215.xml"/><Relationship Id="rId1125" Type="http://schemas.openxmlformats.org/officeDocument/2006/relationships/customXml" Target="../ink/ink236.xml"/><Relationship Id="rId1146" Type="http://schemas.openxmlformats.org/officeDocument/2006/relationships/customXml" Target="../ink/ink257.xml"/><Relationship Id="rId930" Type="http://schemas.openxmlformats.org/officeDocument/2006/relationships/customXml" Target="../ink/ink44.xml"/><Relationship Id="rId951" Type="http://schemas.openxmlformats.org/officeDocument/2006/relationships/customXml" Target="../ink/ink62.xml"/><Relationship Id="rId972" Type="http://schemas.openxmlformats.org/officeDocument/2006/relationships/customXml" Target="../ink/ink83.xml"/><Relationship Id="rId993" Type="http://schemas.openxmlformats.org/officeDocument/2006/relationships/customXml" Target="../ink/ink104.xml"/><Relationship Id="rId1006" Type="http://schemas.openxmlformats.org/officeDocument/2006/relationships/customXml" Target="../ink/ink117.xml"/><Relationship Id="rId1167" Type="http://schemas.openxmlformats.org/officeDocument/2006/relationships/customXml" Target="../ink/ink278.xml"/><Relationship Id="rId1188" Type="http://schemas.openxmlformats.org/officeDocument/2006/relationships/customXml" Target="../ink/ink299.xml"/><Relationship Id="rId1027" Type="http://schemas.openxmlformats.org/officeDocument/2006/relationships/customXml" Target="../ink/ink138.xml"/><Relationship Id="rId1048" Type="http://schemas.openxmlformats.org/officeDocument/2006/relationships/customXml" Target="../ink/ink159.xml"/><Relationship Id="rId1069" Type="http://schemas.openxmlformats.org/officeDocument/2006/relationships/customXml" Target="../ink/ink180.xml"/><Relationship Id="rId895" Type="http://schemas.openxmlformats.org/officeDocument/2006/relationships/customXml" Target="../ink/ink15.xml"/><Relationship Id="rId909" Type="http://schemas.openxmlformats.org/officeDocument/2006/relationships/customXml" Target="../ink/ink29.xml"/><Relationship Id="rId1080" Type="http://schemas.openxmlformats.org/officeDocument/2006/relationships/customXml" Target="../ink/ink191.xml"/><Relationship Id="rId1115" Type="http://schemas.openxmlformats.org/officeDocument/2006/relationships/customXml" Target="../ink/ink226.xml"/><Relationship Id="rId1136" Type="http://schemas.openxmlformats.org/officeDocument/2006/relationships/customXml" Target="../ink/ink247.xml"/><Relationship Id="rId920" Type="http://schemas.openxmlformats.org/officeDocument/2006/relationships/customXml" Target="../ink/ink40.xml"/><Relationship Id="rId941" Type="http://schemas.openxmlformats.org/officeDocument/2006/relationships/customXml" Target="../ink/ink52.xml"/><Relationship Id="rId962" Type="http://schemas.openxmlformats.org/officeDocument/2006/relationships/customXml" Target="../ink/ink73.xml"/><Relationship Id="rId983" Type="http://schemas.openxmlformats.org/officeDocument/2006/relationships/customXml" Target="../ink/ink94.xml"/><Relationship Id="rId1157" Type="http://schemas.openxmlformats.org/officeDocument/2006/relationships/customXml" Target="../ink/ink268.xml"/><Relationship Id="rId1178" Type="http://schemas.openxmlformats.org/officeDocument/2006/relationships/customXml" Target="../ink/ink289.xml"/><Relationship Id="rId1017" Type="http://schemas.openxmlformats.org/officeDocument/2006/relationships/customXml" Target="../ink/ink128.xml"/><Relationship Id="rId1038" Type="http://schemas.openxmlformats.org/officeDocument/2006/relationships/customXml" Target="../ink/ink149.xml"/><Relationship Id="rId1059" Type="http://schemas.openxmlformats.org/officeDocument/2006/relationships/customXml" Target="../ink/ink170.xml"/><Relationship Id="rId1" Type="http://schemas.openxmlformats.org/officeDocument/2006/relationships/customXml" Target="../ink/ink1.xml"/><Relationship Id="rId1070" Type="http://schemas.openxmlformats.org/officeDocument/2006/relationships/customXml" Target="../ink/ink181.xml"/><Relationship Id="rId1091" Type="http://schemas.openxmlformats.org/officeDocument/2006/relationships/customXml" Target="../ink/ink202.xml"/><Relationship Id="rId1105" Type="http://schemas.openxmlformats.org/officeDocument/2006/relationships/customXml" Target="../ink/ink216.xml"/><Relationship Id="rId1126" Type="http://schemas.openxmlformats.org/officeDocument/2006/relationships/customXml" Target="../ink/ink237.xml"/><Relationship Id="rId910" Type="http://schemas.openxmlformats.org/officeDocument/2006/relationships/customXml" Target="../ink/ink30.xml"/><Relationship Id="rId931" Type="http://schemas.openxmlformats.org/officeDocument/2006/relationships/image" Target="../media/image7.png"/><Relationship Id="rId952" Type="http://schemas.openxmlformats.org/officeDocument/2006/relationships/customXml" Target="../ink/ink63.xml"/><Relationship Id="rId1147" Type="http://schemas.openxmlformats.org/officeDocument/2006/relationships/customXml" Target="../ink/ink258.xml"/><Relationship Id="rId1168" Type="http://schemas.openxmlformats.org/officeDocument/2006/relationships/customXml" Target="../ink/ink279.xml"/><Relationship Id="rId1189" Type="http://schemas.openxmlformats.org/officeDocument/2006/relationships/customXml" Target="../ink/ink300.xml"/><Relationship Id="rId973" Type="http://schemas.openxmlformats.org/officeDocument/2006/relationships/customXml" Target="../ink/ink84.xml"/><Relationship Id="rId994" Type="http://schemas.openxmlformats.org/officeDocument/2006/relationships/customXml" Target="../ink/ink105.xml"/><Relationship Id="rId1007" Type="http://schemas.openxmlformats.org/officeDocument/2006/relationships/customXml" Target="../ink/ink118.xml"/><Relationship Id="rId1028" Type="http://schemas.openxmlformats.org/officeDocument/2006/relationships/customXml" Target="../ink/ink139.xml"/><Relationship Id="rId1049" Type="http://schemas.openxmlformats.org/officeDocument/2006/relationships/customXml" Target="../ink/ink160.xml"/><Relationship Id="rId896" Type="http://schemas.openxmlformats.org/officeDocument/2006/relationships/customXml" Target="../ink/ink16.xml"/><Relationship Id="rId1060" Type="http://schemas.openxmlformats.org/officeDocument/2006/relationships/customXml" Target="../ink/ink171.xml"/><Relationship Id="rId1081" Type="http://schemas.openxmlformats.org/officeDocument/2006/relationships/customXml" Target="../ink/ink192.xml"/><Relationship Id="rId1116" Type="http://schemas.openxmlformats.org/officeDocument/2006/relationships/customXml" Target="../ink/ink227.xml"/><Relationship Id="rId900" Type="http://schemas.openxmlformats.org/officeDocument/2006/relationships/customXml" Target="../ink/ink20.xml"/><Relationship Id="rId921" Type="http://schemas.openxmlformats.org/officeDocument/2006/relationships/customXml" Target="../ink/ink41.xml"/><Relationship Id="rId942" Type="http://schemas.openxmlformats.org/officeDocument/2006/relationships/customXml" Target="../ink/ink53.xml"/><Relationship Id="rId1137" Type="http://schemas.openxmlformats.org/officeDocument/2006/relationships/customXml" Target="../ink/ink248.xml"/><Relationship Id="rId1158" Type="http://schemas.openxmlformats.org/officeDocument/2006/relationships/customXml" Target="../ink/ink269.xml"/><Relationship Id="rId1179" Type="http://schemas.openxmlformats.org/officeDocument/2006/relationships/customXml" Target="../ink/ink290.xml"/><Relationship Id="rId963" Type="http://schemas.openxmlformats.org/officeDocument/2006/relationships/customXml" Target="../ink/ink74.xml"/><Relationship Id="rId984" Type="http://schemas.openxmlformats.org/officeDocument/2006/relationships/customXml" Target="../ink/ink95.xml"/><Relationship Id="rId1018" Type="http://schemas.openxmlformats.org/officeDocument/2006/relationships/customXml" Target="../ink/ink129.xml"/><Relationship Id="rId1039" Type="http://schemas.openxmlformats.org/officeDocument/2006/relationships/customXml" Target="../ink/ink150.xml"/><Relationship Id="rId1190" Type="http://schemas.openxmlformats.org/officeDocument/2006/relationships/customXml" Target="../ink/ink301.xml"/><Relationship Id="rId1050" Type="http://schemas.openxmlformats.org/officeDocument/2006/relationships/customXml" Target="../ink/ink161.xml"/><Relationship Id="rId911" Type="http://schemas.openxmlformats.org/officeDocument/2006/relationships/customXml" Target="../ink/ink31.xml"/><Relationship Id="rId932" Type="http://schemas.openxmlformats.org/officeDocument/2006/relationships/customXml" Target="../ink/ink45.xml"/><Relationship Id="rId1071" Type="http://schemas.openxmlformats.org/officeDocument/2006/relationships/customXml" Target="../ink/ink182.xml"/><Relationship Id="rId1092" Type="http://schemas.openxmlformats.org/officeDocument/2006/relationships/customXml" Target="../ink/ink203.xml"/><Relationship Id="rId1106" Type="http://schemas.openxmlformats.org/officeDocument/2006/relationships/customXml" Target="../ink/ink217.xml"/><Relationship Id="rId1127" Type="http://schemas.openxmlformats.org/officeDocument/2006/relationships/customXml" Target="../ink/ink238.xml"/><Relationship Id="rId1148" Type="http://schemas.openxmlformats.org/officeDocument/2006/relationships/customXml" Target="../ink/ink259.xml"/><Relationship Id="rId1169" Type="http://schemas.openxmlformats.org/officeDocument/2006/relationships/customXml" Target="../ink/ink280.xml"/><Relationship Id="rId953" Type="http://schemas.openxmlformats.org/officeDocument/2006/relationships/customXml" Target="../ink/ink64.xml"/><Relationship Id="rId974" Type="http://schemas.openxmlformats.org/officeDocument/2006/relationships/customXml" Target="../ink/ink85.xml"/><Relationship Id="rId995" Type="http://schemas.openxmlformats.org/officeDocument/2006/relationships/customXml" Target="../ink/ink106.xml"/><Relationship Id="rId1008" Type="http://schemas.openxmlformats.org/officeDocument/2006/relationships/customXml" Target="../ink/ink119.xml"/><Relationship Id="rId1029" Type="http://schemas.openxmlformats.org/officeDocument/2006/relationships/customXml" Target="../ink/ink140.xml"/><Relationship Id="rId1180" Type="http://schemas.openxmlformats.org/officeDocument/2006/relationships/customXml" Target="../ink/ink291.xml"/><Relationship Id="rId1040" Type="http://schemas.openxmlformats.org/officeDocument/2006/relationships/customXml" Target="../ink/ink151.xml"/><Relationship Id="rId897" Type="http://schemas.openxmlformats.org/officeDocument/2006/relationships/customXml" Target="../ink/ink17.xml"/><Relationship Id="rId901" Type="http://schemas.openxmlformats.org/officeDocument/2006/relationships/customXml" Target="../ink/ink21.xml"/><Relationship Id="rId922" Type="http://schemas.openxmlformats.org/officeDocument/2006/relationships/image" Target="../media/image4.png"/><Relationship Id="rId1061" Type="http://schemas.openxmlformats.org/officeDocument/2006/relationships/customXml" Target="../ink/ink172.xml"/><Relationship Id="rId1082" Type="http://schemas.openxmlformats.org/officeDocument/2006/relationships/customXml" Target="../ink/ink193.xml"/><Relationship Id="rId1117" Type="http://schemas.openxmlformats.org/officeDocument/2006/relationships/customXml" Target="../ink/ink228.xml"/><Relationship Id="rId1138" Type="http://schemas.openxmlformats.org/officeDocument/2006/relationships/customXml" Target="../ink/ink249.xml"/><Relationship Id="rId1159" Type="http://schemas.openxmlformats.org/officeDocument/2006/relationships/customXml" Target="../ink/ink270.xml"/><Relationship Id="rId943" Type="http://schemas.openxmlformats.org/officeDocument/2006/relationships/customXml" Target="../ink/ink54.xml"/><Relationship Id="rId964" Type="http://schemas.openxmlformats.org/officeDocument/2006/relationships/customXml" Target="../ink/ink75.xml"/><Relationship Id="rId985" Type="http://schemas.openxmlformats.org/officeDocument/2006/relationships/customXml" Target="../ink/ink96.xml"/><Relationship Id="rId1019" Type="http://schemas.openxmlformats.org/officeDocument/2006/relationships/customXml" Target="../ink/ink130.xml"/><Relationship Id="rId1170" Type="http://schemas.openxmlformats.org/officeDocument/2006/relationships/customXml" Target="../ink/ink281.xml"/><Relationship Id="rId1191" Type="http://schemas.openxmlformats.org/officeDocument/2006/relationships/customXml" Target="../ink/ink302.xml"/><Relationship Id="rId1030" Type="http://schemas.openxmlformats.org/officeDocument/2006/relationships/customXml" Target="../ink/ink141.xml"/><Relationship Id="rId3" Type="http://schemas.openxmlformats.org/officeDocument/2006/relationships/image" Target="../media/image2.png"/><Relationship Id="rId1051" Type="http://schemas.openxmlformats.org/officeDocument/2006/relationships/customXml" Target="../ink/ink162.xml"/><Relationship Id="rId1072" Type="http://schemas.openxmlformats.org/officeDocument/2006/relationships/customXml" Target="../ink/ink183.xml"/><Relationship Id="rId1093" Type="http://schemas.openxmlformats.org/officeDocument/2006/relationships/customXml" Target="../ink/ink204.xml"/><Relationship Id="rId1107" Type="http://schemas.openxmlformats.org/officeDocument/2006/relationships/customXml" Target="../ink/ink218.xml"/><Relationship Id="rId1128" Type="http://schemas.openxmlformats.org/officeDocument/2006/relationships/customXml" Target="../ink/ink239.xml"/><Relationship Id="rId1149" Type="http://schemas.openxmlformats.org/officeDocument/2006/relationships/customXml" Target="../ink/ink260.xml"/><Relationship Id="rId912" Type="http://schemas.openxmlformats.org/officeDocument/2006/relationships/customXml" Target="../ink/ink32.xml"/><Relationship Id="rId933" Type="http://schemas.openxmlformats.org/officeDocument/2006/relationships/image" Target="../media/image8.png"/><Relationship Id="rId954" Type="http://schemas.openxmlformats.org/officeDocument/2006/relationships/customXml" Target="../ink/ink65.xml"/><Relationship Id="rId975" Type="http://schemas.openxmlformats.org/officeDocument/2006/relationships/customXml" Target="../ink/ink86.xml"/><Relationship Id="rId996" Type="http://schemas.openxmlformats.org/officeDocument/2006/relationships/customXml" Target="../ink/ink107.xml"/><Relationship Id="rId1009" Type="http://schemas.openxmlformats.org/officeDocument/2006/relationships/customXml" Target="../ink/ink120.xml"/><Relationship Id="rId1160" Type="http://schemas.openxmlformats.org/officeDocument/2006/relationships/customXml" Target="../ink/ink271.xml"/><Relationship Id="rId1181" Type="http://schemas.openxmlformats.org/officeDocument/2006/relationships/customXml" Target="../ink/ink292.xml"/><Relationship Id="rId898" Type="http://schemas.openxmlformats.org/officeDocument/2006/relationships/customXml" Target="../ink/ink18.xml"/><Relationship Id="rId1020" Type="http://schemas.openxmlformats.org/officeDocument/2006/relationships/customXml" Target="../ink/ink131.xml"/><Relationship Id="rId1041" Type="http://schemas.openxmlformats.org/officeDocument/2006/relationships/customXml" Target="../ink/ink152.xml"/><Relationship Id="rId1062" Type="http://schemas.openxmlformats.org/officeDocument/2006/relationships/customXml" Target="../ink/ink173.xml"/><Relationship Id="rId1083" Type="http://schemas.openxmlformats.org/officeDocument/2006/relationships/customXml" Target="../ink/ink194.xml"/><Relationship Id="rId1118" Type="http://schemas.openxmlformats.org/officeDocument/2006/relationships/customXml" Target="../ink/ink229.xml"/><Relationship Id="rId1139" Type="http://schemas.openxmlformats.org/officeDocument/2006/relationships/customXml" Target="../ink/ink250.xml"/><Relationship Id="rId902" Type="http://schemas.openxmlformats.org/officeDocument/2006/relationships/customXml" Target="../ink/ink22.xml"/><Relationship Id="rId923" Type="http://schemas.openxmlformats.org/officeDocument/2006/relationships/customXml" Target="../ink/ink42.xml"/><Relationship Id="rId944" Type="http://schemas.openxmlformats.org/officeDocument/2006/relationships/customXml" Target="../ink/ink55.xml"/><Relationship Id="rId965" Type="http://schemas.openxmlformats.org/officeDocument/2006/relationships/customXml" Target="../ink/ink76.xml"/><Relationship Id="rId986" Type="http://schemas.openxmlformats.org/officeDocument/2006/relationships/customXml" Target="../ink/ink97.xml"/><Relationship Id="rId1150" Type="http://schemas.openxmlformats.org/officeDocument/2006/relationships/customXml" Target="../ink/ink261.xml"/><Relationship Id="rId10" Type="http://schemas.openxmlformats.org/officeDocument/2006/relationships/customXml" Target="../ink/ink7.xml"/><Relationship Id="rId1171" Type="http://schemas.openxmlformats.org/officeDocument/2006/relationships/customXml" Target="../ink/ink282.xml"/><Relationship Id="rId1192" Type="http://schemas.openxmlformats.org/officeDocument/2006/relationships/customXml" Target="../ink/ink303.xml"/><Relationship Id="rId4" Type="http://schemas.openxmlformats.org/officeDocument/2006/relationships/customXml" Target="../ink/ink2.xml"/><Relationship Id="rId888" Type="http://schemas.openxmlformats.org/officeDocument/2006/relationships/image" Target="../media/image15.png"/><Relationship Id="rId1010" Type="http://schemas.openxmlformats.org/officeDocument/2006/relationships/customXml" Target="../ink/ink121.xml"/><Relationship Id="rId1031" Type="http://schemas.openxmlformats.org/officeDocument/2006/relationships/customXml" Target="../ink/ink142.xml"/><Relationship Id="rId1052" Type="http://schemas.openxmlformats.org/officeDocument/2006/relationships/customXml" Target="../ink/ink163.xml"/><Relationship Id="rId1073" Type="http://schemas.openxmlformats.org/officeDocument/2006/relationships/customXml" Target="../ink/ink184.xml"/><Relationship Id="rId1094" Type="http://schemas.openxmlformats.org/officeDocument/2006/relationships/customXml" Target="../ink/ink205.xml"/><Relationship Id="rId1108" Type="http://schemas.openxmlformats.org/officeDocument/2006/relationships/customXml" Target="../ink/ink219.xml"/><Relationship Id="rId1129" Type="http://schemas.openxmlformats.org/officeDocument/2006/relationships/customXml" Target="../ink/ink240.xml"/><Relationship Id="rId913" Type="http://schemas.openxmlformats.org/officeDocument/2006/relationships/customXml" Target="../ink/ink33.xml"/><Relationship Id="rId955" Type="http://schemas.openxmlformats.org/officeDocument/2006/relationships/customXml" Target="../ink/ink66.xml"/><Relationship Id="rId1140" Type="http://schemas.openxmlformats.org/officeDocument/2006/relationships/customXml" Target="../ink/ink251.xml"/><Relationship Id="rId997" Type="http://schemas.openxmlformats.org/officeDocument/2006/relationships/customXml" Target="../ink/ink108.xml"/><Relationship Id="rId1182" Type="http://schemas.openxmlformats.org/officeDocument/2006/relationships/customXml" Target="../ink/ink293.xml"/><Relationship Id="rId899" Type="http://schemas.openxmlformats.org/officeDocument/2006/relationships/customXml" Target="../ink/ink19.xml"/><Relationship Id="rId1000" Type="http://schemas.openxmlformats.org/officeDocument/2006/relationships/customXml" Target="../ink/ink111.xml"/><Relationship Id="rId1042" Type="http://schemas.openxmlformats.org/officeDocument/2006/relationships/customXml" Target="../ink/ink153.xml"/><Relationship Id="rId1084" Type="http://schemas.openxmlformats.org/officeDocument/2006/relationships/customXml" Target="../ink/ink195.xml"/><Relationship Id="rId924" Type="http://schemas.openxmlformats.org/officeDocument/2006/relationships/customXml" Target="../ink/ink43.xml"/><Relationship Id="rId966" Type="http://schemas.openxmlformats.org/officeDocument/2006/relationships/customXml" Target="../ink/ink77.xml"/><Relationship Id="rId11" Type="http://schemas.openxmlformats.org/officeDocument/2006/relationships/customXml" Target="../ink/ink8.xml"/><Relationship Id="rId1151" Type="http://schemas.openxmlformats.org/officeDocument/2006/relationships/customXml" Target="../ink/ink262.xml"/><Relationship Id="rId1193" Type="http://schemas.openxmlformats.org/officeDocument/2006/relationships/customXml" Target="../ink/ink304.xml"/><Relationship Id="rId1011" Type="http://schemas.openxmlformats.org/officeDocument/2006/relationships/customXml" Target="../ink/ink122.xml"/><Relationship Id="rId1053" Type="http://schemas.openxmlformats.org/officeDocument/2006/relationships/customXml" Target="../ink/ink164.xml"/><Relationship Id="rId1109" Type="http://schemas.openxmlformats.org/officeDocument/2006/relationships/customXml" Target="../ink/ink220.xml"/><Relationship Id="rId935" Type="http://schemas.openxmlformats.org/officeDocument/2006/relationships/customXml" Target="../ink/ink46.xml"/><Relationship Id="rId1095" Type="http://schemas.openxmlformats.org/officeDocument/2006/relationships/customXml" Target="../ink/ink206.xml"/><Relationship Id="rId977" Type="http://schemas.openxmlformats.org/officeDocument/2006/relationships/customXml" Target="../ink/ink88.xml"/><Relationship Id="rId1120" Type="http://schemas.openxmlformats.org/officeDocument/2006/relationships/customXml" Target="../ink/ink231.xml"/><Relationship Id="rId1162" Type="http://schemas.openxmlformats.org/officeDocument/2006/relationships/customXml" Target="../ink/ink273.xml"/><Relationship Id="rId1022" Type="http://schemas.openxmlformats.org/officeDocument/2006/relationships/customXml" Target="../ink/ink133.xml"/><Relationship Id="rId890" Type="http://schemas.openxmlformats.org/officeDocument/2006/relationships/customXml" Target="../ink/ink10.xml"/><Relationship Id="rId904" Type="http://schemas.openxmlformats.org/officeDocument/2006/relationships/customXml" Target="../ink/ink24.xml"/><Relationship Id="rId1064" Type="http://schemas.openxmlformats.org/officeDocument/2006/relationships/customXml" Target="../ink/ink175.xml"/><Relationship Id="rId946" Type="http://schemas.openxmlformats.org/officeDocument/2006/relationships/customXml" Target="../ink/ink57.xml"/><Relationship Id="rId988" Type="http://schemas.openxmlformats.org/officeDocument/2006/relationships/customXml" Target="../ink/ink99.xml"/><Relationship Id="rId1131" Type="http://schemas.openxmlformats.org/officeDocument/2006/relationships/customXml" Target="../ink/ink242.xml"/><Relationship Id="rId1173" Type="http://schemas.openxmlformats.org/officeDocument/2006/relationships/customXml" Target="../ink/ink284.xml"/><Relationship Id="rId1033" Type="http://schemas.openxmlformats.org/officeDocument/2006/relationships/customXml" Target="../ink/ink144.xml"/><Relationship Id="rId6" Type="http://schemas.openxmlformats.org/officeDocument/2006/relationships/customXml" Target="../ink/ink3.xml"/><Relationship Id="rId915" Type="http://schemas.openxmlformats.org/officeDocument/2006/relationships/customXml" Target="../ink/ink35.xml"/><Relationship Id="rId1075" Type="http://schemas.openxmlformats.org/officeDocument/2006/relationships/customXml" Target="../ink/ink186.xml"/><Relationship Id="rId957" Type="http://schemas.openxmlformats.org/officeDocument/2006/relationships/customXml" Target="../ink/ink68.xml"/><Relationship Id="rId999" Type="http://schemas.openxmlformats.org/officeDocument/2006/relationships/customXml" Target="../ink/ink110.xml"/><Relationship Id="rId1100" Type="http://schemas.openxmlformats.org/officeDocument/2006/relationships/customXml" Target="../ink/ink211.xml"/><Relationship Id="rId1142" Type="http://schemas.openxmlformats.org/officeDocument/2006/relationships/customXml" Target="../ink/ink253.xml"/><Relationship Id="rId1184" Type="http://schemas.openxmlformats.org/officeDocument/2006/relationships/customXml" Target="../ink/ink295.xml"/><Relationship Id="rId1002" Type="http://schemas.openxmlformats.org/officeDocument/2006/relationships/customXml" Target="../ink/ink1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516191</xdr:colOff>
      <xdr:row>16</xdr:row>
      <xdr:rowOff>442920</xdr:rowOff>
    </xdr:from>
    <xdr:to>
      <xdr:col>15</xdr:col>
      <xdr:colOff>517631</xdr:colOff>
      <xdr:row>16</xdr:row>
      <xdr:rowOff>446138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14:cNvPr>
            <xdr14:cNvContentPartPr/>
          </xdr14:nvContentPartPr>
          <xdr14:nvPr macro=""/>
          <xdr14:xfrm>
            <a:off x="3288815" y="5042741"/>
            <a:ext cx="1440" cy="3218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7535" y="5036305"/>
              <a:ext cx="3680" cy="1609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480480</xdr:colOff>
      <xdr:row>19</xdr:row>
      <xdr:rowOff>454306</xdr:rowOff>
    </xdr:from>
    <xdr:to>
      <xdr:col>14</xdr:col>
      <xdr:colOff>483181</xdr:colOff>
      <xdr:row>19</xdr:row>
      <xdr:rowOff>455746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14:cNvPr>
            <xdr14:cNvContentPartPr/>
          </xdr14:nvContentPartPr>
          <xdr14:nvPr macro=""/>
          <xdr14:xfrm>
            <a:off x="2086056" y="6706856"/>
            <a:ext cx="2701" cy="144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084705" y="6705056"/>
              <a:ext cx="5064" cy="6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480480</xdr:colOff>
      <xdr:row>20</xdr:row>
      <xdr:rowOff>454306</xdr:rowOff>
    </xdr:from>
    <xdr:to>
      <xdr:col>14</xdr:col>
      <xdr:colOff>483181</xdr:colOff>
      <xdr:row>20</xdr:row>
      <xdr:rowOff>455746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14:cNvPr>
            <xdr14:cNvContentPartPr/>
          </xdr14:nvContentPartPr>
          <xdr14:nvPr macro=""/>
          <xdr14:xfrm>
            <a:off x="2086056" y="7277412"/>
            <a:ext cx="2701" cy="1440"/>
          </xdr14:xfrm>
        </xdr:contentPart>
      </mc:Choice>
      <mc:Fallback xmlns="">
        <xdr:pic>
          <xdr:nvPicPr>
            <xdr:cNvPr id="66" name="Ink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084705" y="7275612"/>
              <a:ext cx="5064" cy="6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447307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32" name="Ink 131">
              <a:extLst>
                <a:ext uri="{FF2B5EF4-FFF2-40B4-BE49-F238E27FC236}">
                  <a16:creationId xmlns:a16="http://schemas.microsoft.com/office/drawing/2014/main" id="{00000000-0008-0000-0000-000084000000}"/>
                </a:ext>
              </a:extLst>
            </xdr14:cNvPr>
            <xdr14:cNvContentPartPr/>
          </xdr14:nvContentPartPr>
          <xdr14:nvPr macro=""/>
          <xdr14:xfrm>
            <a:off x="3286552" y="8412537"/>
            <a:ext cx="3240" cy="4387"/>
          </xdr14:xfrm>
        </xdr:contentPart>
      </mc:Choice>
      <mc:Fallback xmlns="">
        <xdr:pic>
          <xdr:nvPicPr>
            <xdr:cNvPr id="132" name="Ink 131">
              <a:extLst>
                <a:ext uri="{FF2B5EF4-FFF2-40B4-BE49-F238E27FC236}">
                  <a16:creationId xmlns:a16="http://schemas.microsoft.com/office/drawing/2014/main" id="{00000000-0008-0000-0000-000084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3672" y="8403763"/>
              <a:ext cx="8280" cy="2193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447307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78" name="Ink 177">
              <a:extLst>
                <a:ext uri="{FF2B5EF4-FFF2-40B4-BE49-F238E27FC236}">
                  <a16:creationId xmlns:a16="http://schemas.microsoft.com/office/drawing/2014/main" id="{00000000-0008-0000-0000-0000B2000000}"/>
                </a:ext>
              </a:extLst>
            </xdr14:cNvPr>
            <xdr14:cNvContentPartPr/>
          </xdr14:nvContentPartPr>
          <xdr14:nvPr macro=""/>
          <xdr14:xfrm>
            <a:off x="3286552" y="8412537"/>
            <a:ext cx="3240" cy="4387"/>
          </xdr14:xfrm>
        </xdr:contentPart>
      </mc:Choice>
      <mc:Fallback xmlns="">
        <xdr:pic>
          <xdr:nvPicPr>
            <xdr:cNvPr id="178" name="Ink 177">
              <a:extLst>
                <a:ext uri="{FF2B5EF4-FFF2-40B4-BE49-F238E27FC236}">
                  <a16:creationId xmlns:a16="http://schemas.microsoft.com/office/drawing/2014/main" id="{00000000-0008-0000-0000-0000B2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3672" y="8403763"/>
              <a:ext cx="8280" cy="2193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33071</xdr:colOff>
      <xdr:row>26</xdr:row>
      <xdr:rowOff>442920</xdr:rowOff>
    </xdr:from>
    <xdr:to>
      <xdr:col>15</xdr:col>
      <xdr:colOff>517631</xdr:colOff>
      <xdr:row>27</xdr:row>
      <xdr:rowOff>456106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892" name="Ink 891">
              <a:extLst>
                <a:ext uri="{FF2B5EF4-FFF2-40B4-BE49-F238E27FC236}">
                  <a16:creationId xmlns:a16="http://schemas.microsoft.com/office/drawing/2014/main" id="{00000000-0008-0000-0000-00007C030000}"/>
                </a:ext>
              </a:extLst>
            </xdr14:cNvPr>
            <xdr14:cNvContentPartPr/>
          </xdr14:nvContentPartPr>
          <xdr14:nvPr macro=""/>
          <xdr14:xfrm>
            <a:off x="2805840" y="5041800"/>
            <a:ext cx="484560" cy="626760"/>
          </xdr14:xfrm>
        </xdr:contentPart>
      </mc:Choice>
      <mc:Fallback xmlns="">
        <xdr:pic>
          <xdr:nvPicPr>
            <xdr:cNvPr id="892" name="Ink 891"/>
            <xdr:cNvPicPr/>
          </xdr:nvPicPr>
          <xdr:blipFill>
            <a:blip xmlns:r="http://schemas.openxmlformats.org/officeDocument/2006/relationships" r:embed="rId888"/>
            <a:stretch>
              <a:fillRect/>
            </a:stretch>
          </xdr:blipFill>
          <xdr:spPr>
            <a:xfrm>
              <a:off x="2802240" y="5027596"/>
              <a:ext cx="490320" cy="65694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9">
          <xdr14:nvContentPartPr>
            <xdr14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19</xdr:row>
      <xdr:rowOff>442920</xdr:rowOff>
    </xdr:from>
    <xdr:to>
      <xdr:col>15</xdr:col>
      <xdr:colOff>517631</xdr:colOff>
      <xdr:row>19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0">
          <xdr14:nvContentPartPr>
            <xdr14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20</xdr:row>
      <xdr:rowOff>442920</xdr:rowOff>
    </xdr:from>
    <xdr:to>
      <xdr:col>15</xdr:col>
      <xdr:colOff>517631</xdr:colOff>
      <xdr:row>20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1">
          <xdr14:nvContentPartPr>
            <xdr14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21</xdr:row>
      <xdr:rowOff>442920</xdr:rowOff>
    </xdr:from>
    <xdr:to>
      <xdr:col>15</xdr:col>
      <xdr:colOff>517631</xdr:colOff>
      <xdr:row>21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2">
          <xdr14:nvContentPartPr>
            <xdr14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3">
          <xdr14:nvContentPartPr>
            <xdr14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23</xdr:row>
      <xdr:rowOff>442920</xdr:rowOff>
    </xdr:from>
    <xdr:to>
      <xdr:col>15</xdr:col>
      <xdr:colOff>517631</xdr:colOff>
      <xdr:row>23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4">
          <xdr14:nvContentPartPr>
            <xdr14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24</xdr:row>
      <xdr:rowOff>442920</xdr:rowOff>
    </xdr:from>
    <xdr:to>
      <xdr:col>15</xdr:col>
      <xdr:colOff>517631</xdr:colOff>
      <xdr:row>24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5">
          <xdr14:nvContentPartPr>
            <xdr14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25</xdr:row>
      <xdr:rowOff>442920</xdr:rowOff>
    </xdr:from>
    <xdr:to>
      <xdr:col>15</xdr:col>
      <xdr:colOff>517631</xdr:colOff>
      <xdr:row>25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6">
          <xdr14:nvContentPartPr>
            <xdr14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26</xdr:row>
      <xdr:rowOff>442920</xdr:rowOff>
    </xdr:from>
    <xdr:to>
      <xdr:col>15</xdr:col>
      <xdr:colOff>517631</xdr:colOff>
      <xdr:row>26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7">
          <xdr14:nvContentPartPr>
            <xdr14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27</xdr:row>
      <xdr:rowOff>442920</xdr:rowOff>
    </xdr:from>
    <xdr:to>
      <xdr:col>15</xdr:col>
      <xdr:colOff>517631</xdr:colOff>
      <xdr:row>27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8">
          <xdr14:nvContentPartPr>
            <xdr14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28</xdr:row>
      <xdr:rowOff>442920</xdr:rowOff>
    </xdr:from>
    <xdr:to>
      <xdr:col>15</xdr:col>
      <xdr:colOff>517631</xdr:colOff>
      <xdr:row>28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9">
          <xdr14:nvContentPartPr>
            <xdr14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29</xdr:row>
      <xdr:rowOff>442920</xdr:rowOff>
    </xdr:from>
    <xdr:to>
      <xdr:col>15</xdr:col>
      <xdr:colOff>517631</xdr:colOff>
      <xdr:row>29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0">
          <xdr14:nvContentPartPr>
            <xdr14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30</xdr:row>
      <xdr:rowOff>442920</xdr:rowOff>
    </xdr:from>
    <xdr:to>
      <xdr:col>15</xdr:col>
      <xdr:colOff>517631</xdr:colOff>
      <xdr:row>30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1">
          <xdr14:nvContentPartPr>
            <xdr14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31</xdr:row>
      <xdr:rowOff>442920</xdr:rowOff>
    </xdr:from>
    <xdr:to>
      <xdr:col>15</xdr:col>
      <xdr:colOff>517631</xdr:colOff>
      <xdr:row>31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2">
          <xdr14:nvContentPartPr>
            <xdr14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32</xdr:row>
      <xdr:rowOff>442920</xdr:rowOff>
    </xdr:from>
    <xdr:to>
      <xdr:col>15</xdr:col>
      <xdr:colOff>517631</xdr:colOff>
      <xdr:row>32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3">
          <xdr14:nvContentPartPr>
            <xdr14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33</xdr:row>
      <xdr:rowOff>442920</xdr:rowOff>
    </xdr:from>
    <xdr:to>
      <xdr:col>15</xdr:col>
      <xdr:colOff>517631</xdr:colOff>
      <xdr:row>33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4">
          <xdr14:nvContentPartPr>
            <xdr14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34</xdr:row>
      <xdr:rowOff>442920</xdr:rowOff>
    </xdr:from>
    <xdr:to>
      <xdr:col>15</xdr:col>
      <xdr:colOff>517631</xdr:colOff>
      <xdr:row>34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5">
          <xdr14:nvContentPartPr>
            <xdr14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35</xdr:row>
      <xdr:rowOff>442920</xdr:rowOff>
    </xdr:from>
    <xdr:to>
      <xdr:col>15</xdr:col>
      <xdr:colOff>517631</xdr:colOff>
      <xdr:row>35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6">
          <xdr14:nvContentPartPr>
            <xdr14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36</xdr:row>
      <xdr:rowOff>442920</xdr:rowOff>
    </xdr:from>
    <xdr:to>
      <xdr:col>15</xdr:col>
      <xdr:colOff>517631</xdr:colOff>
      <xdr:row>36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7">
          <xdr14:nvContentPartPr>
            <xdr14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37</xdr:row>
      <xdr:rowOff>442920</xdr:rowOff>
    </xdr:from>
    <xdr:to>
      <xdr:col>15</xdr:col>
      <xdr:colOff>517631</xdr:colOff>
      <xdr:row>37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8">
          <xdr14:nvContentPartPr>
            <xdr14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38</xdr:row>
      <xdr:rowOff>442920</xdr:rowOff>
    </xdr:from>
    <xdr:to>
      <xdr:col>15</xdr:col>
      <xdr:colOff>517631</xdr:colOff>
      <xdr:row>38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9">
          <xdr14:nvContentPartPr>
            <xdr14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39</xdr:row>
      <xdr:rowOff>442920</xdr:rowOff>
    </xdr:from>
    <xdr:to>
      <xdr:col>15</xdr:col>
      <xdr:colOff>517631</xdr:colOff>
      <xdr:row>39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0">
          <xdr14:nvContentPartPr>
            <xdr14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40</xdr:row>
      <xdr:rowOff>442920</xdr:rowOff>
    </xdr:from>
    <xdr:to>
      <xdr:col>15</xdr:col>
      <xdr:colOff>517631</xdr:colOff>
      <xdr:row>40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1">
          <xdr14:nvContentPartPr>
            <xdr14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41</xdr:row>
      <xdr:rowOff>442920</xdr:rowOff>
    </xdr:from>
    <xdr:to>
      <xdr:col>15</xdr:col>
      <xdr:colOff>517631</xdr:colOff>
      <xdr:row>41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2">
          <xdr14:nvContentPartPr>
            <xdr14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42</xdr:row>
      <xdr:rowOff>442920</xdr:rowOff>
    </xdr:from>
    <xdr:to>
      <xdr:col>15</xdr:col>
      <xdr:colOff>517631</xdr:colOff>
      <xdr:row>42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3">
          <xdr14:nvContentPartPr>
            <xdr14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43</xdr:row>
      <xdr:rowOff>442920</xdr:rowOff>
    </xdr:from>
    <xdr:to>
      <xdr:col>15</xdr:col>
      <xdr:colOff>517631</xdr:colOff>
      <xdr:row>43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4">
          <xdr14:nvContentPartPr>
            <xdr14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44</xdr:row>
      <xdr:rowOff>442920</xdr:rowOff>
    </xdr:from>
    <xdr:to>
      <xdr:col>15</xdr:col>
      <xdr:colOff>517631</xdr:colOff>
      <xdr:row>44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5">
          <xdr14:nvContentPartPr>
            <xdr14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45</xdr:row>
      <xdr:rowOff>442920</xdr:rowOff>
    </xdr:from>
    <xdr:to>
      <xdr:col>15</xdr:col>
      <xdr:colOff>517631</xdr:colOff>
      <xdr:row>45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6">
          <xdr14:nvContentPartPr>
            <xdr14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46</xdr:row>
      <xdr:rowOff>442920</xdr:rowOff>
    </xdr:from>
    <xdr:to>
      <xdr:col>15</xdr:col>
      <xdr:colOff>517631</xdr:colOff>
      <xdr:row>46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7">
          <xdr14:nvContentPartPr>
            <xdr14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47</xdr:row>
      <xdr:rowOff>442920</xdr:rowOff>
    </xdr:from>
    <xdr:to>
      <xdr:col>15</xdr:col>
      <xdr:colOff>517631</xdr:colOff>
      <xdr:row>47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8">
          <xdr14:nvContentPartPr>
            <xdr14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48</xdr:row>
      <xdr:rowOff>442920</xdr:rowOff>
    </xdr:from>
    <xdr:to>
      <xdr:col>15</xdr:col>
      <xdr:colOff>517631</xdr:colOff>
      <xdr:row>48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9">
          <xdr14:nvContentPartPr>
            <xdr14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49</xdr:row>
      <xdr:rowOff>442920</xdr:rowOff>
    </xdr:from>
    <xdr:to>
      <xdr:col>15</xdr:col>
      <xdr:colOff>517631</xdr:colOff>
      <xdr:row>49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0">
          <xdr14:nvContentPartPr>
            <xdr14:cNvPr id="1692" name="Ink 1691">
              <a:extLst>
                <a:ext uri="{FF2B5EF4-FFF2-40B4-BE49-F238E27FC236}">
                  <a16:creationId xmlns:a16="http://schemas.microsoft.com/office/drawing/2014/main" id="{0E366E23-B967-47BC-9909-6536A5BC0BD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2" name="Ink 1691">
              <a:extLst>
                <a:ext uri="{FF2B5EF4-FFF2-40B4-BE49-F238E27FC236}">
                  <a16:creationId xmlns:a16="http://schemas.microsoft.com/office/drawing/2014/main" id="{0E366E23-B967-47BC-9909-6536A5BC0BD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330702</xdr:colOff>
      <xdr:row>5</xdr:row>
      <xdr:rowOff>324799</xdr:rowOff>
    </xdr:from>
    <xdr:to>
      <xdr:col>13</xdr:col>
      <xdr:colOff>341873</xdr:colOff>
      <xdr:row>5</xdr:row>
      <xdr:rowOff>336064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1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56C60D37-E905-46B4-B367-743D2B237C5C}"/>
                </a:ext>
              </a:extLst>
            </xdr14:cNvPr>
            <xdr14:cNvContentPartPr/>
          </xdr14:nvContentPartPr>
          <xdr14:nvPr macro=""/>
          <xdr14:xfrm>
            <a:off x="7087849" y="2459520"/>
            <a:ext cx="11171" cy="11265"/>
          </xdr14:xfrm>
        </xdr:contentPart>
      </mc:Choice>
      <mc:Fallback xmlns=""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56C60D37-E905-46B4-B367-743D2B237C5C}"/>
                </a:ext>
              </a:extLst>
            </xdr:cNvPr>
            <xdr:cNvPicPr/>
          </xdr:nvPicPr>
          <xdr:blipFill>
            <a:blip xmlns:r="http://schemas.openxmlformats.org/officeDocument/2006/relationships" r:embed="rId922"/>
            <a:stretch>
              <a:fillRect/>
            </a:stretch>
          </xdr:blipFill>
          <xdr:spPr>
            <a:xfrm>
              <a:off x="7085754" y="2457408"/>
              <a:ext cx="15011" cy="15137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386486</xdr:colOff>
      <xdr:row>8</xdr:row>
      <xdr:rowOff>55921</xdr:rowOff>
    </xdr:from>
    <xdr:to>
      <xdr:col>12</xdr:col>
      <xdr:colOff>392246</xdr:colOff>
      <xdr:row>8</xdr:row>
      <xdr:rowOff>61681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3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69C7D51A-33BC-4667-A948-2E4E4B9973A6}"/>
                </a:ext>
              </a:extLst>
            </xdr14:cNvPr>
            <xdr14:cNvContentPartPr/>
          </xdr14:nvContentPartPr>
          <xdr14:nvPr macro=""/>
          <xdr14:xfrm>
            <a:off x="6622560" y="3367260"/>
            <a:ext cx="5760" cy="5760"/>
          </xdr14:xfrm>
        </xdr:contentPart>
      </mc:Choice>
      <mc:Fallback xmlns="">
        <xdr:pic>
          <xdr:nvPicPr>
            <xdr:cNvPr id="21" name="Ink 20">
              <a:extLst>
                <a:ext uri="{FF2B5EF4-FFF2-40B4-BE49-F238E27FC236}">
                  <a16:creationId xmlns:a16="http://schemas.microsoft.com/office/drawing/2014/main" id="{69C7D51A-33BC-4667-A948-2E4E4B9973A6}"/>
                </a:ext>
              </a:extLst>
            </xdr:cNvPr>
            <xdr:cNvPicPr/>
          </xdr:nvPicPr>
          <xdr:blipFill>
            <a:blip xmlns:r="http://schemas.openxmlformats.org/officeDocument/2006/relationships" r:embed="rId922"/>
            <a:stretch>
              <a:fillRect/>
            </a:stretch>
          </xdr:blipFill>
          <xdr:spPr>
            <a:xfrm>
              <a:off x="6621840" y="3366540"/>
              <a:ext cx="7200" cy="7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22</xdr:col>
      <xdr:colOff>254505</xdr:colOff>
      <xdr:row>0</xdr:row>
      <xdr:rowOff>150840</xdr:rowOff>
    </xdr:from>
    <xdr:to>
      <xdr:col>22</xdr:col>
      <xdr:colOff>264045</xdr:colOff>
      <xdr:row>0</xdr:row>
      <xdr:rowOff>151020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4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C0E24060-5825-4D59-96DE-1D5E379917D8}"/>
                </a:ext>
              </a:extLst>
            </xdr14:cNvPr>
            <xdr14:cNvContentPartPr/>
          </xdr14:nvContentPartPr>
          <xdr14:nvPr macro=""/>
          <xdr14:xfrm>
            <a:off x="6643800" y="150840"/>
            <a:ext cx="9540" cy="180"/>
          </xdr14:xfrm>
        </xdr:contentPart>
      </mc:Choice>
      <mc:Fallback xmlns="">
        <xdr:pic>
          <xdr:nvPicPr>
            <xdr:cNvPr id="14" name="Ink 13">
              <a:extLst>
                <a:ext uri="{FF2B5EF4-FFF2-40B4-BE49-F238E27FC236}">
                  <a16:creationId xmlns:a16="http://schemas.microsoft.com/office/drawing/2014/main" id="{C0E24060-5825-4D59-96DE-1D5E379917D8}"/>
                </a:ext>
              </a:extLst>
            </xdr:cNvPr>
            <xdr:cNvPicPr/>
          </xdr:nvPicPr>
          <xdr:blipFill>
            <a:blip xmlns:r="http://schemas.openxmlformats.org/officeDocument/2006/relationships" r:embed="rId929"/>
            <a:stretch>
              <a:fillRect/>
            </a:stretch>
          </xdr:blipFill>
          <xdr:spPr>
            <a:xfrm>
              <a:off x="6641327" y="149580"/>
              <a:ext cx="13780" cy="27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16384</xdr:col>
      <xdr:colOff>647394</xdr:colOff>
      <xdr:row>1</xdr:row>
      <xdr:rowOff>362987</xdr:rowOff>
    </xdr:from>
    <xdr:to>
      <xdr:col>16384</xdr:col>
      <xdr:colOff>647491</xdr:colOff>
      <xdr:row>1</xdr:row>
      <xdr:rowOff>367847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0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86EC4D88-8F35-4366-9344-998590A54DA5}"/>
                </a:ext>
              </a:extLst>
            </xdr14:cNvPr>
            <xdr14:cNvContentPartPr/>
          </xdr14:nvContentPartPr>
          <xdr14:nvPr macro=""/>
          <xdr14:xfrm>
            <a:off x="8432432" y="876960"/>
            <a:ext cx="97" cy="4860"/>
          </xdr14:xfrm>
        </xdr:contentPart>
      </mc:Choice>
      <mc:Fallback xmlns="">
        <xdr:pic>
          <xdr:nvPicPr>
            <xdr:cNvPr id="15" name="Ink 14">
              <a:extLst>
                <a:ext uri="{FF2B5EF4-FFF2-40B4-BE49-F238E27FC236}">
                  <a16:creationId xmlns:a16="http://schemas.microsoft.com/office/drawing/2014/main" id="{86EC4D88-8F35-4366-9344-998590A54DA5}"/>
                </a:ext>
              </a:extLst>
            </xdr:cNvPr>
            <xdr:cNvPicPr/>
          </xdr:nvPicPr>
          <xdr:blipFill>
            <a:blip xmlns:r="http://schemas.openxmlformats.org/officeDocument/2006/relationships" r:embed="rId931"/>
            <a:stretch>
              <a:fillRect/>
            </a:stretch>
          </xdr:blipFill>
          <xdr:spPr>
            <a:xfrm>
              <a:off x="8432092" y="875571"/>
              <a:ext cx="728" cy="8679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16384</xdr:col>
      <xdr:colOff>647557</xdr:colOff>
      <xdr:row>0</xdr:row>
      <xdr:rowOff>80100</xdr:rowOff>
    </xdr:from>
    <xdr:to>
      <xdr:col>16384</xdr:col>
      <xdr:colOff>647572</xdr:colOff>
      <xdr:row>0</xdr:row>
      <xdr:rowOff>84960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2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E0B0D72D-B4CD-4583-A480-5DC449827B04}"/>
                </a:ext>
              </a:extLst>
            </xdr14:cNvPr>
            <xdr14:cNvContentPartPr/>
          </xdr14:nvContentPartPr>
          <xdr14:nvPr macro=""/>
          <xdr14:xfrm>
            <a:off x="8432595" y="80100"/>
            <a:ext cx="15" cy="48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E0B0D72D-B4CD-4583-A480-5DC449827B04}"/>
                </a:ext>
              </a:extLst>
            </xdr:cNvPr>
            <xdr:cNvPicPr/>
          </xdr:nvPicPr>
          <xdr:blipFill>
            <a:blip xmlns:r="http://schemas.openxmlformats.org/officeDocument/2006/relationships" r:embed="rId933"/>
            <a:stretch>
              <a:fillRect/>
            </a:stretch>
          </xdr:blipFill>
          <xdr:spPr>
            <a:xfrm>
              <a:off x="8432565" y="78711"/>
              <a:ext cx="75" cy="763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569131</xdr:colOff>
      <xdr:row>53</xdr:row>
      <xdr:rowOff>124966</xdr:rowOff>
    </xdr:from>
    <xdr:to>
      <xdr:col>22</xdr:col>
      <xdr:colOff>641488</xdr:colOff>
      <xdr:row>68</xdr:row>
      <xdr:rowOff>156628</xdr:rowOff>
    </xdr:to>
    <xdr:pic>
      <xdr:nvPicPr>
        <xdr:cNvPr id="47" name="Picture 46" descr="Picture">
          <a:extLst>
            <a:ext uri="{FF2B5EF4-FFF2-40B4-BE49-F238E27FC236}">
              <a16:creationId xmlns:a16="http://schemas.microsoft.com/office/drawing/2014/main" id="{B02CF749-B013-D146-9BF7-E86362C4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131" y="7262366"/>
          <a:ext cx="8320869" cy="6889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5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8782F728-0DEE-1140-A594-C3647E227D8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6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FD311738-ED65-7448-ADE8-804F79AAE01E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7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3DB35319-BE07-9E48-AC1F-696219E96DF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8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10755C40-BCF4-F24C-8A1F-875123F3B13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516191</xdr:colOff>
      <xdr:row>17</xdr:row>
      <xdr:rowOff>442920</xdr:rowOff>
    </xdr:from>
    <xdr:to>
      <xdr:col>15</xdr:col>
      <xdr:colOff>517631</xdr:colOff>
      <xdr:row>17</xdr:row>
      <xdr:rowOff>446138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9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F3A604B6-CB8D-564C-82E4-9080FCE24A31}"/>
                </a:ext>
              </a:extLst>
            </xdr14:cNvPr>
            <xdr14:cNvContentPartPr/>
          </xdr14:nvContentPartPr>
          <xdr14:nvPr macro=""/>
          <xdr14:xfrm>
            <a:off x="3288815" y="5042741"/>
            <a:ext cx="1440" cy="3218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7535" y="5036305"/>
              <a:ext cx="3680" cy="1609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0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57232578-D536-F547-856E-976BA6B24FA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1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405116F4-D634-AC4C-8B2C-F04C405320DE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2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AEAFB43D-7518-BA40-910C-7505B126B26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3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85BD3946-4AFC-7147-80E2-A44CAC6910C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20</xdr:row>
      <xdr:rowOff>442920</xdr:rowOff>
    </xdr:from>
    <xdr:to>
      <xdr:col>15</xdr:col>
      <xdr:colOff>517631</xdr:colOff>
      <xdr:row>20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4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E43CEBE9-0DC6-7748-A031-031180DCB11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21</xdr:row>
      <xdr:rowOff>442920</xdr:rowOff>
    </xdr:from>
    <xdr:to>
      <xdr:col>15</xdr:col>
      <xdr:colOff>517631</xdr:colOff>
      <xdr:row>21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5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C244439E-FB0C-764B-A365-550E3188210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6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98F9D47F-79E2-3446-9C18-27D5F069445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23</xdr:row>
      <xdr:rowOff>442920</xdr:rowOff>
    </xdr:from>
    <xdr:to>
      <xdr:col>15</xdr:col>
      <xdr:colOff>517631</xdr:colOff>
      <xdr:row>23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7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63BE8C69-9C38-FB48-9DC9-3CCF0C8F373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24</xdr:row>
      <xdr:rowOff>442920</xdr:rowOff>
    </xdr:from>
    <xdr:to>
      <xdr:col>15</xdr:col>
      <xdr:colOff>517631</xdr:colOff>
      <xdr:row>24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8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F329C9C2-F13C-8740-93F9-F4EC2748BCC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25</xdr:row>
      <xdr:rowOff>442920</xdr:rowOff>
    </xdr:from>
    <xdr:to>
      <xdr:col>15</xdr:col>
      <xdr:colOff>517631</xdr:colOff>
      <xdr:row>25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9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BB7B63CA-64BC-D54E-87DC-34074985438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26</xdr:row>
      <xdr:rowOff>442920</xdr:rowOff>
    </xdr:from>
    <xdr:to>
      <xdr:col>15</xdr:col>
      <xdr:colOff>517631</xdr:colOff>
      <xdr:row>26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0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B55646C3-967E-554B-AE32-273E7056116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27</xdr:row>
      <xdr:rowOff>442920</xdr:rowOff>
    </xdr:from>
    <xdr:to>
      <xdr:col>15</xdr:col>
      <xdr:colOff>517631</xdr:colOff>
      <xdr:row>27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1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34FDE364-34DC-BC42-A7DB-F65ECECFAFB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28</xdr:row>
      <xdr:rowOff>442920</xdr:rowOff>
    </xdr:from>
    <xdr:to>
      <xdr:col>15</xdr:col>
      <xdr:colOff>517631</xdr:colOff>
      <xdr:row>28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2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11BBED2D-9A44-C548-B133-B0C2E8BF98D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29</xdr:row>
      <xdr:rowOff>442920</xdr:rowOff>
    </xdr:from>
    <xdr:to>
      <xdr:col>15</xdr:col>
      <xdr:colOff>517631</xdr:colOff>
      <xdr:row>29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3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1F586F5D-9B6E-8F48-A3C6-3A512188663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30</xdr:row>
      <xdr:rowOff>442920</xdr:rowOff>
    </xdr:from>
    <xdr:to>
      <xdr:col>15</xdr:col>
      <xdr:colOff>517631</xdr:colOff>
      <xdr:row>30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4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1E049CFA-320D-2044-B754-BF618DCC2E8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31</xdr:row>
      <xdr:rowOff>442920</xdr:rowOff>
    </xdr:from>
    <xdr:to>
      <xdr:col>15</xdr:col>
      <xdr:colOff>517631</xdr:colOff>
      <xdr:row>31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5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E491D32B-07C8-6642-9766-4BA3922281C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32</xdr:row>
      <xdr:rowOff>442920</xdr:rowOff>
    </xdr:from>
    <xdr:to>
      <xdr:col>15</xdr:col>
      <xdr:colOff>517631</xdr:colOff>
      <xdr:row>32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6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80D07434-9A21-724C-85F1-5CF18DAABC2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33</xdr:row>
      <xdr:rowOff>442920</xdr:rowOff>
    </xdr:from>
    <xdr:to>
      <xdr:col>15</xdr:col>
      <xdr:colOff>517631</xdr:colOff>
      <xdr:row>33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7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993C9679-DF8C-D049-AF4D-38B7FAB1F9E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34</xdr:row>
      <xdr:rowOff>442920</xdr:rowOff>
    </xdr:from>
    <xdr:to>
      <xdr:col>15</xdr:col>
      <xdr:colOff>517631</xdr:colOff>
      <xdr:row>34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8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C8504B3A-7A3B-A44B-BFA9-3BCA12DC42B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35</xdr:row>
      <xdr:rowOff>442920</xdr:rowOff>
    </xdr:from>
    <xdr:to>
      <xdr:col>15</xdr:col>
      <xdr:colOff>517631</xdr:colOff>
      <xdr:row>35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9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B08611A6-4BEB-CC4B-9DD3-718D744703A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36</xdr:row>
      <xdr:rowOff>442920</xdr:rowOff>
    </xdr:from>
    <xdr:to>
      <xdr:col>15</xdr:col>
      <xdr:colOff>517631</xdr:colOff>
      <xdr:row>36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0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64F17442-A58D-5F49-8CDC-F9C079C5553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37</xdr:row>
      <xdr:rowOff>442920</xdr:rowOff>
    </xdr:from>
    <xdr:to>
      <xdr:col>15</xdr:col>
      <xdr:colOff>517631</xdr:colOff>
      <xdr:row>37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1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435B53EA-5A73-D14C-8867-D83D2784A4A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38</xdr:row>
      <xdr:rowOff>442920</xdr:rowOff>
    </xdr:from>
    <xdr:to>
      <xdr:col>15</xdr:col>
      <xdr:colOff>517631</xdr:colOff>
      <xdr:row>38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2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9EA0C2B7-A459-C344-9045-C435BD2A781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39</xdr:row>
      <xdr:rowOff>442920</xdr:rowOff>
    </xdr:from>
    <xdr:to>
      <xdr:col>15</xdr:col>
      <xdr:colOff>517631</xdr:colOff>
      <xdr:row>39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3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ADBA3393-C70A-0441-B999-8D72B85EAD3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40</xdr:row>
      <xdr:rowOff>442920</xdr:rowOff>
    </xdr:from>
    <xdr:to>
      <xdr:col>15</xdr:col>
      <xdr:colOff>517631</xdr:colOff>
      <xdr:row>40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4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546E5AF0-D817-C845-BDDE-3612FC80461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41</xdr:row>
      <xdr:rowOff>442920</xdr:rowOff>
    </xdr:from>
    <xdr:to>
      <xdr:col>15</xdr:col>
      <xdr:colOff>517631</xdr:colOff>
      <xdr:row>41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5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537E4AFB-9A2E-E340-8C10-5A6A93C7581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42</xdr:row>
      <xdr:rowOff>442920</xdr:rowOff>
    </xdr:from>
    <xdr:to>
      <xdr:col>15</xdr:col>
      <xdr:colOff>517631</xdr:colOff>
      <xdr:row>42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6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8B0C17BC-030B-1842-A8D9-D9D6DEF116C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43</xdr:row>
      <xdr:rowOff>442920</xdr:rowOff>
    </xdr:from>
    <xdr:to>
      <xdr:col>15</xdr:col>
      <xdr:colOff>517631</xdr:colOff>
      <xdr:row>43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7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B2EF38C4-5A6E-1246-8BCB-4204D63549A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44</xdr:row>
      <xdr:rowOff>442920</xdr:rowOff>
    </xdr:from>
    <xdr:to>
      <xdr:col>15</xdr:col>
      <xdr:colOff>517631</xdr:colOff>
      <xdr:row>44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8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D53E5588-F1A3-E441-99EF-D6FCBF0505B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45</xdr:row>
      <xdr:rowOff>442920</xdr:rowOff>
    </xdr:from>
    <xdr:to>
      <xdr:col>15</xdr:col>
      <xdr:colOff>517631</xdr:colOff>
      <xdr:row>45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9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0CE25258-CB81-124A-A6CB-0A755282EB6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46</xdr:row>
      <xdr:rowOff>442920</xdr:rowOff>
    </xdr:from>
    <xdr:to>
      <xdr:col>15</xdr:col>
      <xdr:colOff>517631</xdr:colOff>
      <xdr:row>46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0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A2B10986-B409-8F4F-900E-1790CDDF352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47</xdr:row>
      <xdr:rowOff>442920</xdr:rowOff>
    </xdr:from>
    <xdr:to>
      <xdr:col>15</xdr:col>
      <xdr:colOff>517631</xdr:colOff>
      <xdr:row>47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1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12C34912-65AE-2A40-86BD-22DC970FB46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48</xdr:row>
      <xdr:rowOff>442920</xdr:rowOff>
    </xdr:from>
    <xdr:to>
      <xdr:col>15</xdr:col>
      <xdr:colOff>517631</xdr:colOff>
      <xdr:row>48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2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BF57F8E9-34DF-F046-9A97-7C58C1639DB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49</xdr:row>
      <xdr:rowOff>442920</xdr:rowOff>
    </xdr:from>
    <xdr:to>
      <xdr:col>15</xdr:col>
      <xdr:colOff>517631</xdr:colOff>
      <xdr:row>49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3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1A8293C4-7579-A84B-9FBA-182C2B6A370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50</xdr:row>
      <xdr:rowOff>442920</xdr:rowOff>
    </xdr:from>
    <xdr:to>
      <xdr:col>15</xdr:col>
      <xdr:colOff>517631</xdr:colOff>
      <xdr:row>50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4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8E6BEBC1-363A-4D4F-A7A6-F0AD50FD704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2" name="Ink 1691">
              <a:extLst>
                <a:ext uri="{FF2B5EF4-FFF2-40B4-BE49-F238E27FC236}">
                  <a16:creationId xmlns:a16="http://schemas.microsoft.com/office/drawing/2014/main" id="{0E366E23-B967-47BC-9909-6536A5BC0BD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5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356D9AD2-13C6-B84B-88A0-D3994C05F46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6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13A15A39-7844-3743-A88B-CC4070BA00FA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7">
          <xdr14:nvContentPartPr>
            <xdr14:cNvPr id="93" name="Ink 92">
              <a:extLst>
                <a:ext uri="{FF2B5EF4-FFF2-40B4-BE49-F238E27FC236}">
                  <a16:creationId xmlns:a16="http://schemas.microsoft.com/office/drawing/2014/main" id="{3B2406B3-3738-9740-9FFE-4611114EE3A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8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B05EFA6F-CAC5-0E4B-A7BF-51D38F9CF09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516191</xdr:colOff>
      <xdr:row>18</xdr:row>
      <xdr:rowOff>442920</xdr:rowOff>
    </xdr:from>
    <xdr:to>
      <xdr:col>15</xdr:col>
      <xdr:colOff>517631</xdr:colOff>
      <xdr:row>18</xdr:row>
      <xdr:rowOff>446138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9">
          <xdr14:nvContentPartPr>
            <xdr14:cNvPr id="95" name="Ink 94">
              <a:extLst>
                <a:ext uri="{FF2B5EF4-FFF2-40B4-BE49-F238E27FC236}">
                  <a16:creationId xmlns:a16="http://schemas.microsoft.com/office/drawing/2014/main" id="{2F6303B1-0FD5-5443-A11F-7C8F0C477298}"/>
                </a:ext>
              </a:extLst>
            </xdr14:cNvPr>
            <xdr14:cNvContentPartPr/>
          </xdr14:nvContentPartPr>
          <xdr14:nvPr macro=""/>
          <xdr14:xfrm>
            <a:off x="3288815" y="5042741"/>
            <a:ext cx="1440" cy="3218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7535" y="5036305"/>
              <a:ext cx="3680" cy="1609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0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20050E2E-0156-F04E-822D-E9BE3F13352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1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6AC572BD-CBB9-EF4F-A2E0-3D3B43E9492A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2">
          <xdr14:nvContentPartPr>
            <xdr14:cNvPr id="98" name="Ink 97">
              <a:extLst>
                <a:ext uri="{FF2B5EF4-FFF2-40B4-BE49-F238E27FC236}">
                  <a16:creationId xmlns:a16="http://schemas.microsoft.com/office/drawing/2014/main" id="{C32F3A2B-C8DD-1649-BB3A-35693A86B5E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3">
          <xdr14:nvContentPartPr>
            <xdr14:cNvPr id="99" name="Ink 98">
              <a:extLst>
                <a:ext uri="{FF2B5EF4-FFF2-40B4-BE49-F238E27FC236}">
                  <a16:creationId xmlns:a16="http://schemas.microsoft.com/office/drawing/2014/main" id="{960B0FE4-0172-4040-A177-16D6445B894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516191</xdr:colOff>
      <xdr:row>18</xdr:row>
      <xdr:rowOff>442920</xdr:rowOff>
    </xdr:from>
    <xdr:to>
      <xdr:col>15</xdr:col>
      <xdr:colOff>517631</xdr:colOff>
      <xdr:row>18</xdr:row>
      <xdr:rowOff>446138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4">
          <xdr14:nvContentPartPr>
            <xdr14:cNvPr id="100" name="Ink 99">
              <a:extLst>
                <a:ext uri="{FF2B5EF4-FFF2-40B4-BE49-F238E27FC236}">
                  <a16:creationId xmlns:a16="http://schemas.microsoft.com/office/drawing/2014/main" id="{DBBDF8EC-9029-C74D-A479-05D9F8FD0005}"/>
                </a:ext>
              </a:extLst>
            </xdr14:cNvPr>
            <xdr14:cNvContentPartPr/>
          </xdr14:nvContentPartPr>
          <xdr14:nvPr macro=""/>
          <xdr14:xfrm>
            <a:off x="3288815" y="5042741"/>
            <a:ext cx="1440" cy="3218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7535" y="5036305"/>
              <a:ext cx="3680" cy="1609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5">
          <xdr14:nvContentPartPr>
            <xdr14:cNvPr id="101" name="Ink 100">
              <a:extLst>
                <a:ext uri="{FF2B5EF4-FFF2-40B4-BE49-F238E27FC236}">
                  <a16:creationId xmlns:a16="http://schemas.microsoft.com/office/drawing/2014/main" id="{CBF6E0AF-C006-AB40-BED9-B7E82E09E1D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6">
          <xdr14:nvContentPartPr>
            <xdr14:cNvPr id="102" name="Ink 101">
              <a:extLst>
                <a:ext uri="{FF2B5EF4-FFF2-40B4-BE49-F238E27FC236}">
                  <a16:creationId xmlns:a16="http://schemas.microsoft.com/office/drawing/2014/main" id="{E3CC9738-B2C8-BB45-8C50-611534E356FF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7">
          <xdr14:nvContentPartPr>
            <xdr14:cNvPr id="103" name="Ink 102">
              <a:extLst>
                <a:ext uri="{FF2B5EF4-FFF2-40B4-BE49-F238E27FC236}">
                  <a16:creationId xmlns:a16="http://schemas.microsoft.com/office/drawing/2014/main" id="{3690B61E-FFCF-6E48-B895-19F05EAB031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8">
          <xdr14:nvContentPartPr>
            <xdr14:cNvPr id="104" name="Ink 103">
              <a:extLst>
                <a:ext uri="{FF2B5EF4-FFF2-40B4-BE49-F238E27FC236}">
                  <a16:creationId xmlns:a16="http://schemas.microsoft.com/office/drawing/2014/main" id="{E3FEB35D-67DF-714D-AD8B-5564911C8F8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516191</xdr:colOff>
      <xdr:row>18</xdr:row>
      <xdr:rowOff>442920</xdr:rowOff>
    </xdr:from>
    <xdr:to>
      <xdr:col>15</xdr:col>
      <xdr:colOff>517631</xdr:colOff>
      <xdr:row>18</xdr:row>
      <xdr:rowOff>446138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9">
          <xdr14:nvContentPartPr>
            <xdr14:cNvPr id="105" name="Ink 104">
              <a:extLst>
                <a:ext uri="{FF2B5EF4-FFF2-40B4-BE49-F238E27FC236}">
                  <a16:creationId xmlns:a16="http://schemas.microsoft.com/office/drawing/2014/main" id="{E8D50183-46D0-3740-A44B-1641E04E542B}"/>
                </a:ext>
              </a:extLst>
            </xdr14:cNvPr>
            <xdr14:cNvContentPartPr/>
          </xdr14:nvContentPartPr>
          <xdr14:nvPr macro=""/>
          <xdr14:xfrm>
            <a:off x="3288815" y="5042741"/>
            <a:ext cx="1440" cy="3218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7535" y="5036305"/>
              <a:ext cx="3680" cy="1609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20</xdr:row>
      <xdr:rowOff>442920</xdr:rowOff>
    </xdr:from>
    <xdr:to>
      <xdr:col>15</xdr:col>
      <xdr:colOff>517631</xdr:colOff>
      <xdr:row>20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0">
          <xdr14:nvContentPartPr>
            <xdr14:cNvPr id="106" name="Ink 105">
              <a:extLst>
                <a:ext uri="{FF2B5EF4-FFF2-40B4-BE49-F238E27FC236}">
                  <a16:creationId xmlns:a16="http://schemas.microsoft.com/office/drawing/2014/main" id="{5880A1B2-513C-1746-9C00-F4C62FF5C4B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21</xdr:row>
      <xdr:rowOff>442920</xdr:rowOff>
    </xdr:from>
    <xdr:to>
      <xdr:col>15</xdr:col>
      <xdr:colOff>517631</xdr:colOff>
      <xdr:row>21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1">
          <xdr14:nvContentPartPr>
            <xdr14:cNvPr id="107" name="Ink 106">
              <a:extLst>
                <a:ext uri="{FF2B5EF4-FFF2-40B4-BE49-F238E27FC236}">
                  <a16:creationId xmlns:a16="http://schemas.microsoft.com/office/drawing/2014/main" id="{11412A5A-98A3-0442-A61D-1068727D6DE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2">
          <xdr14:nvContentPartPr>
            <xdr14:cNvPr id="108" name="Ink 107">
              <a:extLst>
                <a:ext uri="{FF2B5EF4-FFF2-40B4-BE49-F238E27FC236}">
                  <a16:creationId xmlns:a16="http://schemas.microsoft.com/office/drawing/2014/main" id="{DC058567-CD90-A743-8310-08F01E2C47F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23</xdr:row>
      <xdr:rowOff>442920</xdr:rowOff>
    </xdr:from>
    <xdr:to>
      <xdr:col>15</xdr:col>
      <xdr:colOff>517631</xdr:colOff>
      <xdr:row>23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3">
          <xdr14:nvContentPartPr>
            <xdr14:cNvPr id="109" name="Ink 108">
              <a:extLst>
                <a:ext uri="{FF2B5EF4-FFF2-40B4-BE49-F238E27FC236}">
                  <a16:creationId xmlns:a16="http://schemas.microsoft.com/office/drawing/2014/main" id="{2A7ABD80-772D-984F-8921-E37E66615BC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24</xdr:row>
      <xdr:rowOff>442920</xdr:rowOff>
    </xdr:from>
    <xdr:to>
      <xdr:col>15</xdr:col>
      <xdr:colOff>517631</xdr:colOff>
      <xdr:row>24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4">
          <xdr14:nvContentPartPr>
            <xdr14:cNvPr id="110" name="Ink 109">
              <a:extLst>
                <a:ext uri="{FF2B5EF4-FFF2-40B4-BE49-F238E27FC236}">
                  <a16:creationId xmlns:a16="http://schemas.microsoft.com/office/drawing/2014/main" id="{81132B60-E6A3-994E-83F9-FB681A9B856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25</xdr:row>
      <xdr:rowOff>442920</xdr:rowOff>
    </xdr:from>
    <xdr:to>
      <xdr:col>15</xdr:col>
      <xdr:colOff>517631</xdr:colOff>
      <xdr:row>25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5">
          <xdr14:nvContentPartPr>
            <xdr14:cNvPr id="111" name="Ink 110">
              <a:extLst>
                <a:ext uri="{FF2B5EF4-FFF2-40B4-BE49-F238E27FC236}">
                  <a16:creationId xmlns:a16="http://schemas.microsoft.com/office/drawing/2014/main" id="{709CC8CF-8012-9C47-8923-1911A3350D9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26</xdr:row>
      <xdr:rowOff>442920</xdr:rowOff>
    </xdr:from>
    <xdr:to>
      <xdr:col>15</xdr:col>
      <xdr:colOff>517631</xdr:colOff>
      <xdr:row>26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6">
          <xdr14:nvContentPartPr>
            <xdr14:cNvPr id="112" name="Ink 111">
              <a:extLst>
                <a:ext uri="{FF2B5EF4-FFF2-40B4-BE49-F238E27FC236}">
                  <a16:creationId xmlns:a16="http://schemas.microsoft.com/office/drawing/2014/main" id="{DF2E4852-C8B2-9F4F-A4B2-77251C48DF7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27</xdr:row>
      <xdr:rowOff>442920</xdr:rowOff>
    </xdr:from>
    <xdr:to>
      <xdr:col>15</xdr:col>
      <xdr:colOff>517631</xdr:colOff>
      <xdr:row>27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7">
          <xdr14:nvContentPartPr>
            <xdr14:cNvPr id="113" name="Ink 112">
              <a:extLst>
                <a:ext uri="{FF2B5EF4-FFF2-40B4-BE49-F238E27FC236}">
                  <a16:creationId xmlns:a16="http://schemas.microsoft.com/office/drawing/2014/main" id="{5A0DD5D4-881D-4E42-83F9-1455412F2F4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28</xdr:row>
      <xdr:rowOff>442920</xdr:rowOff>
    </xdr:from>
    <xdr:to>
      <xdr:col>15</xdr:col>
      <xdr:colOff>517631</xdr:colOff>
      <xdr:row>28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8">
          <xdr14:nvContentPartPr>
            <xdr14:cNvPr id="114" name="Ink 113">
              <a:extLst>
                <a:ext uri="{FF2B5EF4-FFF2-40B4-BE49-F238E27FC236}">
                  <a16:creationId xmlns:a16="http://schemas.microsoft.com/office/drawing/2014/main" id="{7679ED5C-AD4D-4F44-9EC7-13C83D93115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29</xdr:row>
      <xdr:rowOff>442920</xdr:rowOff>
    </xdr:from>
    <xdr:to>
      <xdr:col>15</xdr:col>
      <xdr:colOff>517631</xdr:colOff>
      <xdr:row>29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9">
          <xdr14:nvContentPartPr>
            <xdr14:cNvPr id="115" name="Ink 114">
              <a:extLst>
                <a:ext uri="{FF2B5EF4-FFF2-40B4-BE49-F238E27FC236}">
                  <a16:creationId xmlns:a16="http://schemas.microsoft.com/office/drawing/2014/main" id="{F7D0F941-EB89-2C41-870B-095A1035AFE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30</xdr:row>
      <xdr:rowOff>442920</xdr:rowOff>
    </xdr:from>
    <xdr:to>
      <xdr:col>15</xdr:col>
      <xdr:colOff>517631</xdr:colOff>
      <xdr:row>30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0">
          <xdr14:nvContentPartPr>
            <xdr14:cNvPr id="116" name="Ink 115">
              <a:extLst>
                <a:ext uri="{FF2B5EF4-FFF2-40B4-BE49-F238E27FC236}">
                  <a16:creationId xmlns:a16="http://schemas.microsoft.com/office/drawing/2014/main" id="{AE0A445E-52F0-6748-90E3-8E595702398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31</xdr:row>
      <xdr:rowOff>442920</xdr:rowOff>
    </xdr:from>
    <xdr:to>
      <xdr:col>15</xdr:col>
      <xdr:colOff>517631</xdr:colOff>
      <xdr:row>31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1">
          <xdr14:nvContentPartPr>
            <xdr14:cNvPr id="117" name="Ink 116">
              <a:extLst>
                <a:ext uri="{FF2B5EF4-FFF2-40B4-BE49-F238E27FC236}">
                  <a16:creationId xmlns:a16="http://schemas.microsoft.com/office/drawing/2014/main" id="{2B405EB3-53C5-6D49-B1B1-F523D7C88A0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32</xdr:row>
      <xdr:rowOff>442920</xdr:rowOff>
    </xdr:from>
    <xdr:to>
      <xdr:col>15</xdr:col>
      <xdr:colOff>517631</xdr:colOff>
      <xdr:row>32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2">
          <xdr14:nvContentPartPr>
            <xdr14:cNvPr id="118" name="Ink 117">
              <a:extLst>
                <a:ext uri="{FF2B5EF4-FFF2-40B4-BE49-F238E27FC236}">
                  <a16:creationId xmlns:a16="http://schemas.microsoft.com/office/drawing/2014/main" id="{D9953B6F-C8F7-A74A-A8A6-234BBF7F685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33</xdr:row>
      <xdr:rowOff>442920</xdr:rowOff>
    </xdr:from>
    <xdr:to>
      <xdr:col>15</xdr:col>
      <xdr:colOff>517631</xdr:colOff>
      <xdr:row>33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3">
          <xdr14:nvContentPartPr>
            <xdr14:cNvPr id="119" name="Ink 118">
              <a:extLst>
                <a:ext uri="{FF2B5EF4-FFF2-40B4-BE49-F238E27FC236}">
                  <a16:creationId xmlns:a16="http://schemas.microsoft.com/office/drawing/2014/main" id="{1FBD38A6-4F1E-2844-A728-10E5BCD7DDD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34</xdr:row>
      <xdr:rowOff>442920</xdr:rowOff>
    </xdr:from>
    <xdr:to>
      <xdr:col>15</xdr:col>
      <xdr:colOff>517631</xdr:colOff>
      <xdr:row>34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4">
          <xdr14:nvContentPartPr>
            <xdr14:cNvPr id="120" name="Ink 119">
              <a:extLst>
                <a:ext uri="{FF2B5EF4-FFF2-40B4-BE49-F238E27FC236}">
                  <a16:creationId xmlns:a16="http://schemas.microsoft.com/office/drawing/2014/main" id="{BF8AA398-A960-C346-88AF-F33E1372107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35</xdr:row>
      <xdr:rowOff>442920</xdr:rowOff>
    </xdr:from>
    <xdr:to>
      <xdr:col>15</xdr:col>
      <xdr:colOff>517631</xdr:colOff>
      <xdr:row>35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5">
          <xdr14:nvContentPartPr>
            <xdr14:cNvPr id="121" name="Ink 120">
              <a:extLst>
                <a:ext uri="{FF2B5EF4-FFF2-40B4-BE49-F238E27FC236}">
                  <a16:creationId xmlns:a16="http://schemas.microsoft.com/office/drawing/2014/main" id="{013789BC-D275-134B-9558-F3175CCB9CB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36</xdr:row>
      <xdr:rowOff>442920</xdr:rowOff>
    </xdr:from>
    <xdr:to>
      <xdr:col>15</xdr:col>
      <xdr:colOff>517631</xdr:colOff>
      <xdr:row>36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6">
          <xdr14:nvContentPartPr>
            <xdr14:cNvPr id="122" name="Ink 121">
              <a:extLst>
                <a:ext uri="{FF2B5EF4-FFF2-40B4-BE49-F238E27FC236}">
                  <a16:creationId xmlns:a16="http://schemas.microsoft.com/office/drawing/2014/main" id="{EE126194-CE6D-C04F-A6D9-22A5F592928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37</xdr:row>
      <xdr:rowOff>442920</xdr:rowOff>
    </xdr:from>
    <xdr:to>
      <xdr:col>15</xdr:col>
      <xdr:colOff>517631</xdr:colOff>
      <xdr:row>37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7">
          <xdr14:nvContentPartPr>
            <xdr14:cNvPr id="123" name="Ink 122">
              <a:extLst>
                <a:ext uri="{FF2B5EF4-FFF2-40B4-BE49-F238E27FC236}">
                  <a16:creationId xmlns:a16="http://schemas.microsoft.com/office/drawing/2014/main" id="{0C9D8BAA-18BE-1B48-8FD7-A429484E720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38</xdr:row>
      <xdr:rowOff>442920</xdr:rowOff>
    </xdr:from>
    <xdr:to>
      <xdr:col>15</xdr:col>
      <xdr:colOff>517631</xdr:colOff>
      <xdr:row>38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8">
          <xdr14:nvContentPartPr>
            <xdr14:cNvPr id="124" name="Ink 123">
              <a:extLst>
                <a:ext uri="{FF2B5EF4-FFF2-40B4-BE49-F238E27FC236}">
                  <a16:creationId xmlns:a16="http://schemas.microsoft.com/office/drawing/2014/main" id="{25CEA6CA-DE18-304F-8561-3847548E04C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39</xdr:row>
      <xdr:rowOff>442920</xdr:rowOff>
    </xdr:from>
    <xdr:to>
      <xdr:col>15</xdr:col>
      <xdr:colOff>517631</xdr:colOff>
      <xdr:row>39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9">
          <xdr14:nvContentPartPr>
            <xdr14:cNvPr id="125" name="Ink 124">
              <a:extLst>
                <a:ext uri="{FF2B5EF4-FFF2-40B4-BE49-F238E27FC236}">
                  <a16:creationId xmlns:a16="http://schemas.microsoft.com/office/drawing/2014/main" id="{B1ED2C37-6C65-3F43-8B1C-E1294457734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40</xdr:row>
      <xdr:rowOff>442920</xdr:rowOff>
    </xdr:from>
    <xdr:to>
      <xdr:col>15</xdr:col>
      <xdr:colOff>517631</xdr:colOff>
      <xdr:row>40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0">
          <xdr14:nvContentPartPr>
            <xdr14:cNvPr id="126" name="Ink 125">
              <a:extLst>
                <a:ext uri="{FF2B5EF4-FFF2-40B4-BE49-F238E27FC236}">
                  <a16:creationId xmlns:a16="http://schemas.microsoft.com/office/drawing/2014/main" id="{D9983ED9-6054-A145-8F81-2C64E06E973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41</xdr:row>
      <xdr:rowOff>442920</xdr:rowOff>
    </xdr:from>
    <xdr:to>
      <xdr:col>15</xdr:col>
      <xdr:colOff>517631</xdr:colOff>
      <xdr:row>41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1">
          <xdr14:nvContentPartPr>
            <xdr14:cNvPr id="127" name="Ink 126">
              <a:extLst>
                <a:ext uri="{FF2B5EF4-FFF2-40B4-BE49-F238E27FC236}">
                  <a16:creationId xmlns:a16="http://schemas.microsoft.com/office/drawing/2014/main" id="{8DE225F6-71A8-7D4C-B74E-7F0CBCD805C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42</xdr:row>
      <xdr:rowOff>442920</xdr:rowOff>
    </xdr:from>
    <xdr:to>
      <xdr:col>15</xdr:col>
      <xdr:colOff>517631</xdr:colOff>
      <xdr:row>42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2">
          <xdr14:nvContentPartPr>
            <xdr14:cNvPr id="128" name="Ink 127">
              <a:extLst>
                <a:ext uri="{FF2B5EF4-FFF2-40B4-BE49-F238E27FC236}">
                  <a16:creationId xmlns:a16="http://schemas.microsoft.com/office/drawing/2014/main" id="{B1CF2052-E63F-404E-ADFC-2A506B103BF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43</xdr:row>
      <xdr:rowOff>442920</xdr:rowOff>
    </xdr:from>
    <xdr:to>
      <xdr:col>15</xdr:col>
      <xdr:colOff>517631</xdr:colOff>
      <xdr:row>43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3">
          <xdr14:nvContentPartPr>
            <xdr14:cNvPr id="129" name="Ink 128">
              <a:extLst>
                <a:ext uri="{FF2B5EF4-FFF2-40B4-BE49-F238E27FC236}">
                  <a16:creationId xmlns:a16="http://schemas.microsoft.com/office/drawing/2014/main" id="{8E5D6C74-0C0E-CD4F-B8DE-393D9710DA4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44</xdr:row>
      <xdr:rowOff>442920</xdr:rowOff>
    </xdr:from>
    <xdr:to>
      <xdr:col>15</xdr:col>
      <xdr:colOff>517631</xdr:colOff>
      <xdr:row>44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4">
          <xdr14:nvContentPartPr>
            <xdr14:cNvPr id="130" name="Ink 129">
              <a:extLst>
                <a:ext uri="{FF2B5EF4-FFF2-40B4-BE49-F238E27FC236}">
                  <a16:creationId xmlns:a16="http://schemas.microsoft.com/office/drawing/2014/main" id="{1E7008AF-265E-F842-B439-6E286319B24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45</xdr:row>
      <xdr:rowOff>442920</xdr:rowOff>
    </xdr:from>
    <xdr:to>
      <xdr:col>15</xdr:col>
      <xdr:colOff>517631</xdr:colOff>
      <xdr:row>45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5">
          <xdr14:nvContentPartPr>
            <xdr14:cNvPr id="131" name="Ink 130">
              <a:extLst>
                <a:ext uri="{FF2B5EF4-FFF2-40B4-BE49-F238E27FC236}">
                  <a16:creationId xmlns:a16="http://schemas.microsoft.com/office/drawing/2014/main" id="{D2815935-FBE5-644D-ACF0-EB70AD0AECD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46</xdr:row>
      <xdr:rowOff>442920</xdr:rowOff>
    </xdr:from>
    <xdr:to>
      <xdr:col>15</xdr:col>
      <xdr:colOff>517631</xdr:colOff>
      <xdr:row>46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6">
          <xdr14:nvContentPartPr>
            <xdr14:cNvPr id="133" name="Ink 132">
              <a:extLst>
                <a:ext uri="{FF2B5EF4-FFF2-40B4-BE49-F238E27FC236}">
                  <a16:creationId xmlns:a16="http://schemas.microsoft.com/office/drawing/2014/main" id="{CFABC3D8-76DC-B245-A523-DC256213362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47</xdr:row>
      <xdr:rowOff>442920</xdr:rowOff>
    </xdr:from>
    <xdr:to>
      <xdr:col>15</xdr:col>
      <xdr:colOff>517631</xdr:colOff>
      <xdr:row>47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7">
          <xdr14:nvContentPartPr>
            <xdr14:cNvPr id="134" name="Ink 133">
              <a:extLst>
                <a:ext uri="{FF2B5EF4-FFF2-40B4-BE49-F238E27FC236}">
                  <a16:creationId xmlns:a16="http://schemas.microsoft.com/office/drawing/2014/main" id="{CF0638AD-9B6D-A448-8323-E533E4D8A5B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48</xdr:row>
      <xdr:rowOff>442920</xdr:rowOff>
    </xdr:from>
    <xdr:to>
      <xdr:col>15</xdr:col>
      <xdr:colOff>517631</xdr:colOff>
      <xdr:row>48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8">
          <xdr14:nvContentPartPr>
            <xdr14:cNvPr id="135" name="Ink 134">
              <a:extLst>
                <a:ext uri="{FF2B5EF4-FFF2-40B4-BE49-F238E27FC236}">
                  <a16:creationId xmlns:a16="http://schemas.microsoft.com/office/drawing/2014/main" id="{5329823B-8440-DA4A-B4B1-FC4F94EBB6C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49</xdr:row>
      <xdr:rowOff>442920</xdr:rowOff>
    </xdr:from>
    <xdr:to>
      <xdr:col>15</xdr:col>
      <xdr:colOff>517631</xdr:colOff>
      <xdr:row>49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9">
          <xdr14:nvContentPartPr>
            <xdr14:cNvPr id="136" name="Ink 135">
              <a:extLst>
                <a:ext uri="{FF2B5EF4-FFF2-40B4-BE49-F238E27FC236}">
                  <a16:creationId xmlns:a16="http://schemas.microsoft.com/office/drawing/2014/main" id="{082D3327-D199-0E45-A773-DFE6ED3F8CA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50</xdr:row>
      <xdr:rowOff>442920</xdr:rowOff>
    </xdr:from>
    <xdr:to>
      <xdr:col>15</xdr:col>
      <xdr:colOff>517631</xdr:colOff>
      <xdr:row>50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0">
          <xdr14:nvContentPartPr>
            <xdr14:cNvPr id="137" name="Ink 136">
              <a:extLst>
                <a:ext uri="{FF2B5EF4-FFF2-40B4-BE49-F238E27FC236}">
                  <a16:creationId xmlns:a16="http://schemas.microsoft.com/office/drawing/2014/main" id="{1587A53C-AFD6-CA47-AD7A-DF1E12BB109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2" name="Ink 1691">
              <a:extLst>
                <a:ext uri="{FF2B5EF4-FFF2-40B4-BE49-F238E27FC236}">
                  <a16:creationId xmlns:a16="http://schemas.microsoft.com/office/drawing/2014/main" id="{0E366E23-B967-47BC-9909-6536A5BC0BD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21</xdr:row>
      <xdr:rowOff>442920</xdr:rowOff>
    </xdr:from>
    <xdr:to>
      <xdr:col>15</xdr:col>
      <xdr:colOff>517631</xdr:colOff>
      <xdr:row>21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1">
          <xdr14:nvContentPartPr>
            <xdr14:cNvPr id="138" name="Ink 137">
              <a:extLst>
                <a:ext uri="{FF2B5EF4-FFF2-40B4-BE49-F238E27FC236}">
                  <a16:creationId xmlns:a16="http://schemas.microsoft.com/office/drawing/2014/main" id="{B7334AB3-0F69-3341-9267-371465C1193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2">
          <xdr14:nvContentPartPr>
            <xdr14:cNvPr id="139" name="Ink 138">
              <a:extLst>
                <a:ext uri="{FF2B5EF4-FFF2-40B4-BE49-F238E27FC236}">
                  <a16:creationId xmlns:a16="http://schemas.microsoft.com/office/drawing/2014/main" id="{BFEA0BA2-65D1-E74D-88A5-85850CCDC51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23</xdr:row>
      <xdr:rowOff>442920</xdr:rowOff>
    </xdr:from>
    <xdr:to>
      <xdr:col>15</xdr:col>
      <xdr:colOff>517631</xdr:colOff>
      <xdr:row>23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3">
          <xdr14:nvContentPartPr>
            <xdr14:cNvPr id="140" name="Ink 139">
              <a:extLst>
                <a:ext uri="{FF2B5EF4-FFF2-40B4-BE49-F238E27FC236}">
                  <a16:creationId xmlns:a16="http://schemas.microsoft.com/office/drawing/2014/main" id="{8622397B-99D1-1E4A-A842-CBA25E96D5A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24</xdr:row>
      <xdr:rowOff>442920</xdr:rowOff>
    </xdr:from>
    <xdr:to>
      <xdr:col>15</xdr:col>
      <xdr:colOff>517631</xdr:colOff>
      <xdr:row>24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4">
          <xdr14:nvContentPartPr>
            <xdr14:cNvPr id="141" name="Ink 140">
              <a:extLst>
                <a:ext uri="{FF2B5EF4-FFF2-40B4-BE49-F238E27FC236}">
                  <a16:creationId xmlns:a16="http://schemas.microsoft.com/office/drawing/2014/main" id="{F03AC892-03E7-1049-A3F0-09FB80231BD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25</xdr:row>
      <xdr:rowOff>442920</xdr:rowOff>
    </xdr:from>
    <xdr:to>
      <xdr:col>15</xdr:col>
      <xdr:colOff>517631</xdr:colOff>
      <xdr:row>25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5">
          <xdr14:nvContentPartPr>
            <xdr14:cNvPr id="142" name="Ink 141">
              <a:extLst>
                <a:ext uri="{FF2B5EF4-FFF2-40B4-BE49-F238E27FC236}">
                  <a16:creationId xmlns:a16="http://schemas.microsoft.com/office/drawing/2014/main" id="{E58FB058-34D7-B14D-9F8A-4E250E1213B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26</xdr:row>
      <xdr:rowOff>442920</xdr:rowOff>
    </xdr:from>
    <xdr:to>
      <xdr:col>15</xdr:col>
      <xdr:colOff>517631</xdr:colOff>
      <xdr:row>26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6">
          <xdr14:nvContentPartPr>
            <xdr14:cNvPr id="143" name="Ink 142">
              <a:extLst>
                <a:ext uri="{FF2B5EF4-FFF2-40B4-BE49-F238E27FC236}">
                  <a16:creationId xmlns:a16="http://schemas.microsoft.com/office/drawing/2014/main" id="{6ADA3EB3-3699-2C4C-88FB-AD3CF8EA118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27</xdr:row>
      <xdr:rowOff>442920</xdr:rowOff>
    </xdr:from>
    <xdr:to>
      <xdr:col>15</xdr:col>
      <xdr:colOff>517631</xdr:colOff>
      <xdr:row>27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7">
          <xdr14:nvContentPartPr>
            <xdr14:cNvPr id="144" name="Ink 143">
              <a:extLst>
                <a:ext uri="{FF2B5EF4-FFF2-40B4-BE49-F238E27FC236}">
                  <a16:creationId xmlns:a16="http://schemas.microsoft.com/office/drawing/2014/main" id="{AEA14B59-C25A-B544-9968-26061E1D9F1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28</xdr:row>
      <xdr:rowOff>442920</xdr:rowOff>
    </xdr:from>
    <xdr:to>
      <xdr:col>15</xdr:col>
      <xdr:colOff>517631</xdr:colOff>
      <xdr:row>28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8">
          <xdr14:nvContentPartPr>
            <xdr14:cNvPr id="145" name="Ink 144">
              <a:extLst>
                <a:ext uri="{FF2B5EF4-FFF2-40B4-BE49-F238E27FC236}">
                  <a16:creationId xmlns:a16="http://schemas.microsoft.com/office/drawing/2014/main" id="{CF7032FA-C170-CD45-B665-6CE61BEF688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29</xdr:row>
      <xdr:rowOff>442920</xdr:rowOff>
    </xdr:from>
    <xdr:to>
      <xdr:col>15</xdr:col>
      <xdr:colOff>517631</xdr:colOff>
      <xdr:row>29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9">
          <xdr14:nvContentPartPr>
            <xdr14:cNvPr id="146" name="Ink 145">
              <a:extLst>
                <a:ext uri="{FF2B5EF4-FFF2-40B4-BE49-F238E27FC236}">
                  <a16:creationId xmlns:a16="http://schemas.microsoft.com/office/drawing/2014/main" id="{3F2B5879-5026-2845-97AB-ABE9BB8320F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30</xdr:row>
      <xdr:rowOff>442920</xdr:rowOff>
    </xdr:from>
    <xdr:to>
      <xdr:col>15</xdr:col>
      <xdr:colOff>517631</xdr:colOff>
      <xdr:row>30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0">
          <xdr14:nvContentPartPr>
            <xdr14:cNvPr id="147" name="Ink 146">
              <a:extLst>
                <a:ext uri="{FF2B5EF4-FFF2-40B4-BE49-F238E27FC236}">
                  <a16:creationId xmlns:a16="http://schemas.microsoft.com/office/drawing/2014/main" id="{42F41D45-2372-8040-B93D-078F03D6CF7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31</xdr:row>
      <xdr:rowOff>442920</xdr:rowOff>
    </xdr:from>
    <xdr:to>
      <xdr:col>15</xdr:col>
      <xdr:colOff>517631</xdr:colOff>
      <xdr:row>31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1">
          <xdr14:nvContentPartPr>
            <xdr14:cNvPr id="148" name="Ink 147">
              <a:extLst>
                <a:ext uri="{FF2B5EF4-FFF2-40B4-BE49-F238E27FC236}">
                  <a16:creationId xmlns:a16="http://schemas.microsoft.com/office/drawing/2014/main" id="{4BD558CD-1005-6646-B92F-21920972185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32</xdr:row>
      <xdr:rowOff>442920</xdr:rowOff>
    </xdr:from>
    <xdr:to>
      <xdr:col>15</xdr:col>
      <xdr:colOff>517631</xdr:colOff>
      <xdr:row>32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2">
          <xdr14:nvContentPartPr>
            <xdr14:cNvPr id="149" name="Ink 148">
              <a:extLst>
                <a:ext uri="{FF2B5EF4-FFF2-40B4-BE49-F238E27FC236}">
                  <a16:creationId xmlns:a16="http://schemas.microsoft.com/office/drawing/2014/main" id="{B5D38DE6-8FF0-1B40-8EF1-41BE0212986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33</xdr:row>
      <xdr:rowOff>442920</xdr:rowOff>
    </xdr:from>
    <xdr:to>
      <xdr:col>15</xdr:col>
      <xdr:colOff>517631</xdr:colOff>
      <xdr:row>33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3">
          <xdr14:nvContentPartPr>
            <xdr14:cNvPr id="150" name="Ink 149">
              <a:extLst>
                <a:ext uri="{FF2B5EF4-FFF2-40B4-BE49-F238E27FC236}">
                  <a16:creationId xmlns:a16="http://schemas.microsoft.com/office/drawing/2014/main" id="{24E40715-0F2F-CD48-98D6-4D1FD125961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34</xdr:row>
      <xdr:rowOff>442920</xdr:rowOff>
    </xdr:from>
    <xdr:to>
      <xdr:col>15</xdr:col>
      <xdr:colOff>517631</xdr:colOff>
      <xdr:row>34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4">
          <xdr14:nvContentPartPr>
            <xdr14:cNvPr id="151" name="Ink 150">
              <a:extLst>
                <a:ext uri="{FF2B5EF4-FFF2-40B4-BE49-F238E27FC236}">
                  <a16:creationId xmlns:a16="http://schemas.microsoft.com/office/drawing/2014/main" id="{35B4E031-CA95-7840-BCC4-1493C8F27DE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35</xdr:row>
      <xdr:rowOff>442920</xdr:rowOff>
    </xdr:from>
    <xdr:to>
      <xdr:col>15</xdr:col>
      <xdr:colOff>517631</xdr:colOff>
      <xdr:row>35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5">
          <xdr14:nvContentPartPr>
            <xdr14:cNvPr id="152" name="Ink 151">
              <a:extLst>
                <a:ext uri="{FF2B5EF4-FFF2-40B4-BE49-F238E27FC236}">
                  <a16:creationId xmlns:a16="http://schemas.microsoft.com/office/drawing/2014/main" id="{041FB46A-39F6-FF46-ADD7-E6AA1D5E8B9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36</xdr:row>
      <xdr:rowOff>442920</xdr:rowOff>
    </xdr:from>
    <xdr:to>
      <xdr:col>15</xdr:col>
      <xdr:colOff>517631</xdr:colOff>
      <xdr:row>36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6">
          <xdr14:nvContentPartPr>
            <xdr14:cNvPr id="153" name="Ink 152">
              <a:extLst>
                <a:ext uri="{FF2B5EF4-FFF2-40B4-BE49-F238E27FC236}">
                  <a16:creationId xmlns:a16="http://schemas.microsoft.com/office/drawing/2014/main" id="{03FE2E7A-A453-A249-AD98-BD284BD15B0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37</xdr:row>
      <xdr:rowOff>442920</xdr:rowOff>
    </xdr:from>
    <xdr:to>
      <xdr:col>15</xdr:col>
      <xdr:colOff>517631</xdr:colOff>
      <xdr:row>37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7">
          <xdr14:nvContentPartPr>
            <xdr14:cNvPr id="154" name="Ink 153">
              <a:extLst>
                <a:ext uri="{FF2B5EF4-FFF2-40B4-BE49-F238E27FC236}">
                  <a16:creationId xmlns:a16="http://schemas.microsoft.com/office/drawing/2014/main" id="{CFA31140-F544-9C48-8AB5-2CA2D21F702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38</xdr:row>
      <xdr:rowOff>442920</xdr:rowOff>
    </xdr:from>
    <xdr:to>
      <xdr:col>15</xdr:col>
      <xdr:colOff>517631</xdr:colOff>
      <xdr:row>38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8">
          <xdr14:nvContentPartPr>
            <xdr14:cNvPr id="155" name="Ink 154">
              <a:extLst>
                <a:ext uri="{FF2B5EF4-FFF2-40B4-BE49-F238E27FC236}">
                  <a16:creationId xmlns:a16="http://schemas.microsoft.com/office/drawing/2014/main" id="{4C96DD1D-BE61-DB4F-AEF1-E97A7C03642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39</xdr:row>
      <xdr:rowOff>442920</xdr:rowOff>
    </xdr:from>
    <xdr:to>
      <xdr:col>15</xdr:col>
      <xdr:colOff>517631</xdr:colOff>
      <xdr:row>39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9">
          <xdr14:nvContentPartPr>
            <xdr14:cNvPr id="156" name="Ink 155">
              <a:extLst>
                <a:ext uri="{FF2B5EF4-FFF2-40B4-BE49-F238E27FC236}">
                  <a16:creationId xmlns:a16="http://schemas.microsoft.com/office/drawing/2014/main" id="{AFEA4AC1-2AD2-1842-95E7-271DC8C9E3A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40</xdr:row>
      <xdr:rowOff>442920</xdr:rowOff>
    </xdr:from>
    <xdr:to>
      <xdr:col>15</xdr:col>
      <xdr:colOff>517631</xdr:colOff>
      <xdr:row>40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0">
          <xdr14:nvContentPartPr>
            <xdr14:cNvPr id="157" name="Ink 156">
              <a:extLst>
                <a:ext uri="{FF2B5EF4-FFF2-40B4-BE49-F238E27FC236}">
                  <a16:creationId xmlns:a16="http://schemas.microsoft.com/office/drawing/2014/main" id="{88248FFC-BB55-DB41-AD91-6990CA0AB19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41</xdr:row>
      <xdr:rowOff>442920</xdr:rowOff>
    </xdr:from>
    <xdr:to>
      <xdr:col>15</xdr:col>
      <xdr:colOff>517631</xdr:colOff>
      <xdr:row>41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1">
          <xdr14:nvContentPartPr>
            <xdr14:cNvPr id="158" name="Ink 157">
              <a:extLst>
                <a:ext uri="{FF2B5EF4-FFF2-40B4-BE49-F238E27FC236}">
                  <a16:creationId xmlns:a16="http://schemas.microsoft.com/office/drawing/2014/main" id="{9D188B8E-2353-0349-9283-1CAF7DA8409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42</xdr:row>
      <xdr:rowOff>442920</xdr:rowOff>
    </xdr:from>
    <xdr:to>
      <xdr:col>15</xdr:col>
      <xdr:colOff>517631</xdr:colOff>
      <xdr:row>42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2">
          <xdr14:nvContentPartPr>
            <xdr14:cNvPr id="159" name="Ink 158">
              <a:extLst>
                <a:ext uri="{FF2B5EF4-FFF2-40B4-BE49-F238E27FC236}">
                  <a16:creationId xmlns:a16="http://schemas.microsoft.com/office/drawing/2014/main" id="{E6742A2F-D5BD-0B4C-81BF-C62B6DDF063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43</xdr:row>
      <xdr:rowOff>442920</xdr:rowOff>
    </xdr:from>
    <xdr:to>
      <xdr:col>15</xdr:col>
      <xdr:colOff>517631</xdr:colOff>
      <xdr:row>43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3">
          <xdr14:nvContentPartPr>
            <xdr14:cNvPr id="160" name="Ink 159">
              <a:extLst>
                <a:ext uri="{FF2B5EF4-FFF2-40B4-BE49-F238E27FC236}">
                  <a16:creationId xmlns:a16="http://schemas.microsoft.com/office/drawing/2014/main" id="{C7B9E7E2-D687-3640-8CBE-639BFDA2F6C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44</xdr:row>
      <xdr:rowOff>442920</xdr:rowOff>
    </xdr:from>
    <xdr:to>
      <xdr:col>15</xdr:col>
      <xdr:colOff>517631</xdr:colOff>
      <xdr:row>44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4">
          <xdr14:nvContentPartPr>
            <xdr14:cNvPr id="161" name="Ink 160">
              <a:extLst>
                <a:ext uri="{FF2B5EF4-FFF2-40B4-BE49-F238E27FC236}">
                  <a16:creationId xmlns:a16="http://schemas.microsoft.com/office/drawing/2014/main" id="{C7711C83-6C1E-1F47-96F5-236210558B2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45</xdr:row>
      <xdr:rowOff>442920</xdr:rowOff>
    </xdr:from>
    <xdr:to>
      <xdr:col>15</xdr:col>
      <xdr:colOff>517631</xdr:colOff>
      <xdr:row>45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5">
          <xdr14:nvContentPartPr>
            <xdr14:cNvPr id="162" name="Ink 161">
              <a:extLst>
                <a:ext uri="{FF2B5EF4-FFF2-40B4-BE49-F238E27FC236}">
                  <a16:creationId xmlns:a16="http://schemas.microsoft.com/office/drawing/2014/main" id="{5E85F332-0BE3-3D4F-82A1-E289DBC7216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46</xdr:row>
      <xdr:rowOff>442920</xdr:rowOff>
    </xdr:from>
    <xdr:to>
      <xdr:col>15</xdr:col>
      <xdr:colOff>517631</xdr:colOff>
      <xdr:row>46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6">
          <xdr14:nvContentPartPr>
            <xdr14:cNvPr id="163" name="Ink 162">
              <a:extLst>
                <a:ext uri="{FF2B5EF4-FFF2-40B4-BE49-F238E27FC236}">
                  <a16:creationId xmlns:a16="http://schemas.microsoft.com/office/drawing/2014/main" id="{7C47D933-2185-FA42-B021-3CE4256BDA9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47</xdr:row>
      <xdr:rowOff>442920</xdr:rowOff>
    </xdr:from>
    <xdr:to>
      <xdr:col>15</xdr:col>
      <xdr:colOff>517631</xdr:colOff>
      <xdr:row>47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7">
          <xdr14:nvContentPartPr>
            <xdr14:cNvPr id="164" name="Ink 163">
              <a:extLst>
                <a:ext uri="{FF2B5EF4-FFF2-40B4-BE49-F238E27FC236}">
                  <a16:creationId xmlns:a16="http://schemas.microsoft.com/office/drawing/2014/main" id="{1FBB3A56-3860-324D-904A-C8253510234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48</xdr:row>
      <xdr:rowOff>442920</xdr:rowOff>
    </xdr:from>
    <xdr:to>
      <xdr:col>15</xdr:col>
      <xdr:colOff>517631</xdr:colOff>
      <xdr:row>48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8">
          <xdr14:nvContentPartPr>
            <xdr14:cNvPr id="165" name="Ink 164">
              <a:extLst>
                <a:ext uri="{FF2B5EF4-FFF2-40B4-BE49-F238E27FC236}">
                  <a16:creationId xmlns:a16="http://schemas.microsoft.com/office/drawing/2014/main" id="{13BDEA3E-FFB6-9249-A1E6-F5015C0A810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49</xdr:row>
      <xdr:rowOff>442920</xdr:rowOff>
    </xdr:from>
    <xdr:to>
      <xdr:col>15</xdr:col>
      <xdr:colOff>517631</xdr:colOff>
      <xdr:row>49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9">
          <xdr14:nvContentPartPr>
            <xdr14:cNvPr id="166" name="Ink 165">
              <a:extLst>
                <a:ext uri="{FF2B5EF4-FFF2-40B4-BE49-F238E27FC236}">
                  <a16:creationId xmlns:a16="http://schemas.microsoft.com/office/drawing/2014/main" id="{D1D10E71-4B4A-914B-BC62-3EF86FDF07E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50</xdr:row>
      <xdr:rowOff>442920</xdr:rowOff>
    </xdr:from>
    <xdr:to>
      <xdr:col>15</xdr:col>
      <xdr:colOff>517631</xdr:colOff>
      <xdr:row>50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0">
          <xdr14:nvContentPartPr>
            <xdr14:cNvPr id="167" name="Ink 166">
              <a:extLst>
                <a:ext uri="{FF2B5EF4-FFF2-40B4-BE49-F238E27FC236}">
                  <a16:creationId xmlns:a16="http://schemas.microsoft.com/office/drawing/2014/main" id="{71243EF8-CD6F-DD48-A5AE-0AB9E6A4594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51</xdr:row>
      <xdr:rowOff>442920</xdr:rowOff>
    </xdr:from>
    <xdr:to>
      <xdr:col>15</xdr:col>
      <xdr:colOff>517631</xdr:colOff>
      <xdr:row>51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1">
          <xdr14:nvContentPartPr>
            <xdr14:cNvPr id="168" name="Ink 167">
              <a:extLst>
                <a:ext uri="{FF2B5EF4-FFF2-40B4-BE49-F238E27FC236}">
                  <a16:creationId xmlns:a16="http://schemas.microsoft.com/office/drawing/2014/main" id="{9F4EF523-DE43-6446-A0F8-9296606B08F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2" name="Ink 1691">
              <a:extLst>
                <a:ext uri="{FF2B5EF4-FFF2-40B4-BE49-F238E27FC236}">
                  <a16:creationId xmlns:a16="http://schemas.microsoft.com/office/drawing/2014/main" id="{0E366E23-B967-47BC-9909-6536A5BC0BD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20</xdr:row>
      <xdr:rowOff>442920</xdr:rowOff>
    </xdr:from>
    <xdr:to>
      <xdr:col>15</xdr:col>
      <xdr:colOff>517631</xdr:colOff>
      <xdr:row>20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2">
          <xdr14:nvContentPartPr>
            <xdr14:cNvPr id="169" name="Ink 168">
              <a:extLst>
                <a:ext uri="{FF2B5EF4-FFF2-40B4-BE49-F238E27FC236}">
                  <a16:creationId xmlns:a16="http://schemas.microsoft.com/office/drawing/2014/main" id="{329B8577-9CEB-1649-BABE-A155A36E2A8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21</xdr:row>
      <xdr:rowOff>442920</xdr:rowOff>
    </xdr:from>
    <xdr:to>
      <xdr:col>15</xdr:col>
      <xdr:colOff>517631</xdr:colOff>
      <xdr:row>21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3">
          <xdr14:nvContentPartPr>
            <xdr14:cNvPr id="170" name="Ink 169">
              <a:extLst>
                <a:ext uri="{FF2B5EF4-FFF2-40B4-BE49-F238E27FC236}">
                  <a16:creationId xmlns:a16="http://schemas.microsoft.com/office/drawing/2014/main" id="{FD69F4E0-7CF5-B249-BB13-8B206BCFE00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4">
          <xdr14:nvContentPartPr>
            <xdr14:cNvPr id="171" name="Ink 170">
              <a:extLst>
                <a:ext uri="{FF2B5EF4-FFF2-40B4-BE49-F238E27FC236}">
                  <a16:creationId xmlns:a16="http://schemas.microsoft.com/office/drawing/2014/main" id="{C9B92696-C2B6-D14F-AE79-56E827DF4C4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23</xdr:row>
      <xdr:rowOff>442920</xdr:rowOff>
    </xdr:from>
    <xdr:to>
      <xdr:col>15</xdr:col>
      <xdr:colOff>517631</xdr:colOff>
      <xdr:row>23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5">
          <xdr14:nvContentPartPr>
            <xdr14:cNvPr id="172" name="Ink 171">
              <a:extLst>
                <a:ext uri="{FF2B5EF4-FFF2-40B4-BE49-F238E27FC236}">
                  <a16:creationId xmlns:a16="http://schemas.microsoft.com/office/drawing/2014/main" id="{84AE73D8-CEE5-7D43-9081-02BE04213E7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24</xdr:row>
      <xdr:rowOff>442920</xdr:rowOff>
    </xdr:from>
    <xdr:to>
      <xdr:col>15</xdr:col>
      <xdr:colOff>517631</xdr:colOff>
      <xdr:row>24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6">
          <xdr14:nvContentPartPr>
            <xdr14:cNvPr id="173" name="Ink 172">
              <a:extLst>
                <a:ext uri="{FF2B5EF4-FFF2-40B4-BE49-F238E27FC236}">
                  <a16:creationId xmlns:a16="http://schemas.microsoft.com/office/drawing/2014/main" id="{9EE0BF57-CC9E-644C-B246-2B28C72DB38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25</xdr:row>
      <xdr:rowOff>442920</xdr:rowOff>
    </xdr:from>
    <xdr:to>
      <xdr:col>15</xdr:col>
      <xdr:colOff>517631</xdr:colOff>
      <xdr:row>25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7">
          <xdr14:nvContentPartPr>
            <xdr14:cNvPr id="174" name="Ink 173">
              <a:extLst>
                <a:ext uri="{FF2B5EF4-FFF2-40B4-BE49-F238E27FC236}">
                  <a16:creationId xmlns:a16="http://schemas.microsoft.com/office/drawing/2014/main" id="{9FAEE19E-0C04-F44B-BD49-D2396948724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26</xdr:row>
      <xdr:rowOff>442920</xdr:rowOff>
    </xdr:from>
    <xdr:to>
      <xdr:col>15</xdr:col>
      <xdr:colOff>517631</xdr:colOff>
      <xdr:row>26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8">
          <xdr14:nvContentPartPr>
            <xdr14:cNvPr id="175" name="Ink 174">
              <a:extLst>
                <a:ext uri="{FF2B5EF4-FFF2-40B4-BE49-F238E27FC236}">
                  <a16:creationId xmlns:a16="http://schemas.microsoft.com/office/drawing/2014/main" id="{FAF78154-EA08-9343-90CD-4C0627215A8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27</xdr:row>
      <xdr:rowOff>442920</xdr:rowOff>
    </xdr:from>
    <xdr:to>
      <xdr:col>15</xdr:col>
      <xdr:colOff>517631</xdr:colOff>
      <xdr:row>27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9">
          <xdr14:nvContentPartPr>
            <xdr14:cNvPr id="176" name="Ink 175">
              <a:extLst>
                <a:ext uri="{FF2B5EF4-FFF2-40B4-BE49-F238E27FC236}">
                  <a16:creationId xmlns:a16="http://schemas.microsoft.com/office/drawing/2014/main" id="{E11A468E-7092-3A45-814C-15F8FA32F62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28</xdr:row>
      <xdr:rowOff>442920</xdr:rowOff>
    </xdr:from>
    <xdr:to>
      <xdr:col>15</xdr:col>
      <xdr:colOff>517631</xdr:colOff>
      <xdr:row>28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0">
          <xdr14:nvContentPartPr>
            <xdr14:cNvPr id="177" name="Ink 176">
              <a:extLst>
                <a:ext uri="{FF2B5EF4-FFF2-40B4-BE49-F238E27FC236}">
                  <a16:creationId xmlns:a16="http://schemas.microsoft.com/office/drawing/2014/main" id="{DE413211-C463-1A4A-B86E-AEDA1DE83A8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29</xdr:row>
      <xdr:rowOff>442920</xdr:rowOff>
    </xdr:from>
    <xdr:to>
      <xdr:col>15</xdr:col>
      <xdr:colOff>517631</xdr:colOff>
      <xdr:row>29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1">
          <xdr14:nvContentPartPr>
            <xdr14:cNvPr id="179" name="Ink 178">
              <a:extLst>
                <a:ext uri="{FF2B5EF4-FFF2-40B4-BE49-F238E27FC236}">
                  <a16:creationId xmlns:a16="http://schemas.microsoft.com/office/drawing/2014/main" id="{71726BA2-9F7E-A540-99C6-B2A506DE19B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30</xdr:row>
      <xdr:rowOff>442920</xdr:rowOff>
    </xdr:from>
    <xdr:to>
      <xdr:col>15</xdr:col>
      <xdr:colOff>517631</xdr:colOff>
      <xdr:row>30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2">
          <xdr14:nvContentPartPr>
            <xdr14:cNvPr id="180" name="Ink 179">
              <a:extLst>
                <a:ext uri="{FF2B5EF4-FFF2-40B4-BE49-F238E27FC236}">
                  <a16:creationId xmlns:a16="http://schemas.microsoft.com/office/drawing/2014/main" id="{30F286D7-6C5E-2945-B4B9-15E7FE180D8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31</xdr:row>
      <xdr:rowOff>442920</xdr:rowOff>
    </xdr:from>
    <xdr:to>
      <xdr:col>15</xdr:col>
      <xdr:colOff>517631</xdr:colOff>
      <xdr:row>31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3">
          <xdr14:nvContentPartPr>
            <xdr14:cNvPr id="181" name="Ink 180">
              <a:extLst>
                <a:ext uri="{FF2B5EF4-FFF2-40B4-BE49-F238E27FC236}">
                  <a16:creationId xmlns:a16="http://schemas.microsoft.com/office/drawing/2014/main" id="{C608BDE9-9916-E849-93B8-C46B8828F8D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32</xdr:row>
      <xdr:rowOff>442920</xdr:rowOff>
    </xdr:from>
    <xdr:to>
      <xdr:col>15</xdr:col>
      <xdr:colOff>517631</xdr:colOff>
      <xdr:row>32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4">
          <xdr14:nvContentPartPr>
            <xdr14:cNvPr id="182" name="Ink 181">
              <a:extLst>
                <a:ext uri="{FF2B5EF4-FFF2-40B4-BE49-F238E27FC236}">
                  <a16:creationId xmlns:a16="http://schemas.microsoft.com/office/drawing/2014/main" id="{BCF7C8AD-1B82-F74C-9730-CBBBE71EB86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33</xdr:row>
      <xdr:rowOff>442920</xdr:rowOff>
    </xdr:from>
    <xdr:to>
      <xdr:col>15</xdr:col>
      <xdr:colOff>517631</xdr:colOff>
      <xdr:row>33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5">
          <xdr14:nvContentPartPr>
            <xdr14:cNvPr id="183" name="Ink 182">
              <a:extLst>
                <a:ext uri="{FF2B5EF4-FFF2-40B4-BE49-F238E27FC236}">
                  <a16:creationId xmlns:a16="http://schemas.microsoft.com/office/drawing/2014/main" id="{E0042804-9AA7-874B-8995-77C7A29C5B6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34</xdr:row>
      <xdr:rowOff>442920</xdr:rowOff>
    </xdr:from>
    <xdr:to>
      <xdr:col>15</xdr:col>
      <xdr:colOff>517631</xdr:colOff>
      <xdr:row>34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6">
          <xdr14:nvContentPartPr>
            <xdr14:cNvPr id="184" name="Ink 183">
              <a:extLst>
                <a:ext uri="{FF2B5EF4-FFF2-40B4-BE49-F238E27FC236}">
                  <a16:creationId xmlns:a16="http://schemas.microsoft.com/office/drawing/2014/main" id="{DC5A3072-9488-FA49-BE19-AB2AD944B28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35</xdr:row>
      <xdr:rowOff>442920</xdr:rowOff>
    </xdr:from>
    <xdr:to>
      <xdr:col>15</xdr:col>
      <xdr:colOff>517631</xdr:colOff>
      <xdr:row>35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7">
          <xdr14:nvContentPartPr>
            <xdr14:cNvPr id="185" name="Ink 184">
              <a:extLst>
                <a:ext uri="{FF2B5EF4-FFF2-40B4-BE49-F238E27FC236}">
                  <a16:creationId xmlns:a16="http://schemas.microsoft.com/office/drawing/2014/main" id="{B350019F-2EE6-6E44-B1E4-1CA22540636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36</xdr:row>
      <xdr:rowOff>442920</xdr:rowOff>
    </xdr:from>
    <xdr:to>
      <xdr:col>15</xdr:col>
      <xdr:colOff>517631</xdr:colOff>
      <xdr:row>36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8">
          <xdr14:nvContentPartPr>
            <xdr14:cNvPr id="186" name="Ink 185">
              <a:extLst>
                <a:ext uri="{FF2B5EF4-FFF2-40B4-BE49-F238E27FC236}">
                  <a16:creationId xmlns:a16="http://schemas.microsoft.com/office/drawing/2014/main" id="{AF06BAE0-22F1-E240-A14E-A879FFFD959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37</xdr:row>
      <xdr:rowOff>442920</xdr:rowOff>
    </xdr:from>
    <xdr:to>
      <xdr:col>15</xdr:col>
      <xdr:colOff>517631</xdr:colOff>
      <xdr:row>37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9">
          <xdr14:nvContentPartPr>
            <xdr14:cNvPr id="187" name="Ink 186">
              <a:extLst>
                <a:ext uri="{FF2B5EF4-FFF2-40B4-BE49-F238E27FC236}">
                  <a16:creationId xmlns:a16="http://schemas.microsoft.com/office/drawing/2014/main" id="{806C0326-EE83-7147-B374-FCFC103EE75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38</xdr:row>
      <xdr:rowOff>442920</xdr:rowOff>
    </xdr:from>
    <xdr:to>
      <xdr:col>15</xdr:col>
      <xdr:colOff>517631</xdr:colOff>
      <xdr:row>38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0">
          <xdr14:nvContentPartPr>
            <xdr14:cNvPr id="188" name="Ink 187">
              <a:extLst>
                <a:ext uri="{FF2B5EF4-FFF2-40B4-BE49-F238E27FC236}">
                  <a16:creationId xmlns:a16="http://schemas.microsoft.com/office/drawing/2014/main" id="{4591E675-BCA5-6543-A92C-D7B5FEAB2F0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39</xdr:row>
      <xdr:rowOff>442920</xdr:rowOff>
    </xdr:from>
    <xdr:to>
      <xdr:col>15</xdr:col>
      <xdr:colOff>517631</xdr:colOff>
      <xdr:row>39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1">
          <xdr14:nvContentPartPr>
            <xdr14:cNvPr id="189" name="Ink 188">
              <a:extLst>
                <a:ext uri="{FF2B5EF4-FFF2-40B4-BE49-F238E27FC236}">
                  <a16:creationId xmlns:a16="http://schemas.microsoft.com/office/drawing/2014/main" id="{FA9CADDE-D977-9748-BBD3-976392D8C8E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40</xdr:row>
      <xdr:rowOff>442920</xdr:rowOff>
    </xdr:from>
    <xdr:to>
      <xdr:col>15</xdr:col>
      <xdr:colOff>517631</xdr:colOff>
      <xdr:row>40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2">
          <xdr14:nvContentPartPr>
            <xdr14:cNvPr id="190" name="Ink 189">
              <a:extLst>
                <a:ext uri="{FF2B5EF4-FFF2-40B4-BE49-F238E27FC236}">
                  <a16:creationId xmlns:a16="http://schemas.microsoft.com/office/drawing/2014/main" id="{8B9CCA71-A216-5B44-8169-8BE77942542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41</xdr:row>
      <xdr:rowOff>442920</xdr:rowOff>
    </xdr:from>
    <xdr:to>
      <xdr:col>15</xdr:col>
      <xdr:colOff>517631</xdr:colOff>
      <xdr:row>41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3">
          <xdr14:nvContentPartPr>
            <xdr14:cNvPr id="191" name="Ink 190">
              <a:extLst>
                <a:ext uri="{FF2B5EF4-FFF2-40B4-BE49-F238E27FC236}">
                  <a16:creationId xmlns:a16="http://schemas.microsoft.com/office/drawing/2014/main" id="{481B778C-2E81-CA46-9FFE-4F1D301E718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42</xdr:row>
      <xdr:rowOff>442920</xdr:rowOff>
    </xdr:from>
    <xdr:to>
      <xdr:col>15</xdr:col>
      <xdr:colOff>517631</xdr:colOff>
      <xdr:row>42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4">
          <xdr14:nvContentPartPr>
            <xdr14:cNvPr id="192" name="Ink 191">
              <a:extLst>
                <a:ext uri="{FF2B5EF4-FFF2-40B4-BE49-F238E27FC236}">
                  <a16:creationId xmlns:a16="http://schemas.microsoft.com/office/drawing/2014/main" id="{46D9876D-7778-AC4F-97E7-41EFD2E701A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43</xdr:row>
      <xdr:rowOff>442920</xdr:rowOff>
    </xdr:from>
    <xdr:to>
      <xdr:col>15</xdr:col>
      <xdr:colOff>517631</xdr:colOff>
      <xdr:row>43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5">
          <xdr14:nvContentPartPr>
            <xdr14:cNvPr id="193" name="Ink 192">
              <a:extLst>
                <a:ext uri="{FF2B5EF4-FFF2-40B4-BE49-F238E27FC236}">
                  <a16:creationId xmlns:a16="http://schemas.microsoft.com/office/drawing/2014/main" id="{F501F3EB-0914-AA4D-90C5-D37CA27B1CA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44</xdr:row>
      <xdr:rowOff>442920</xdr:rowOff>
    </xdr:from>
    <xdr:to>
      <xdr:col>15</xdr:col>
      <xdr:colOff>517631</xdr:colOff>
      <xdr:row>44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6">
          <xdr14:nvContentPartPr>
            <xdr14:cNvPr id="194" name="Ink 193">
              <a:extLst>
                <a:ext uri="{FF2B5EF4-FFF2-40B4-BE49-F238E27FC236}">
                  <a16:creationId xmlns:a16="http://schemas.microsoft.com/office/drawing/2014/main" id="{CFB304F2-9EBE-F547-A8A2-FBF92DDFCA7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45</xdr:row>
      <xdr:rowOff>442920</xdr:rowOff>
    </xdr:from>
    <xdr:to>
      <xdr:col>15</xdr:col>
      <xdr:colOff>517631</xdr:colOff>
      <xdr:row>45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7">
          <xdr14:nvContentPartPr>
            <xdr14:cNvPr id="195" name="Ink 194">
              <a:extLst>
                <a:ext uri="{FF2B5EF4-FFF2-40B4-BE49-F238E27FC236}">
                  <a16:creationId xmlns:a16="http://schemas.microsoft.com/office/drawing/2014/main" id="{1A636C75-EE88-F942-828B-A54A06FB50C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46</xdr:row>
      <xdr:rowOff>442920</xdr:rowOff>
    </xdr:from>
    <xdr:to>
      <xdr:col>15</xdr:col>
      <xdr:colOff>517631</xdr:colOff>
      <xdr:row>46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8">
          <xdr14:nvContentPartPr>
            <xdr14:cNvPr id="196" name="Ink 195">
              <a:extLst>
                <a:ext uri="{FF2B5EF4-FFF2-40B4-BE49-F238E27FC236}">
                  <a16:creationId xmlns:a16="http://schemas.microsoft.com/office/drawing/2014/main" id="{836B095F-0D4B-DF45-AF5A-3B7AABE2600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47</xdr:row>
      <xdr:rowOff>442920</xdr:rowOff>
    </xdr:from>
    <xdr:to>
      <xdr:col>15</xdr:col>
      <xdr:colOff>517631</xdr:colOff>
      <xdr:row>47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9">
          <xdr14:nvContentPartPr>
            <xdr14:cNvPr id="197" name="Ink 196">
              <a:extLst>
                <a:ext uri="{FF2B5EF4-FFF2-40B4-BE49-F238E27FC236}">
                  <a16:creationId xmlns:a16="http://schemas.microsoft.com/office/drawing/2014/main" id="{0116B8DD-6907-6647-A333-A478966998B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48</xdr:row>
      <xdr:rowOff>442920</xdr:rowOff>
    </xdr:from>
    <xdr:to>
      <xdr:col>15</xdr:col>
      <xdr:colOff>517631</xdr:colOff>
      <xdr:row>48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0">
          <xdr14:nvContentPartPr>
            <xdr14:cNvPr id="198" name="Ink 197">
              <a:extLst>
                <a:ext uri="{FF2B5EF4-FFF2-40B4-BE49-F238E27FC236}">
                  <a16:creationId xmlns:a16="http://schemas.microsoft.com/office/drawing/2014/main" id="{65736BFA-9211-6B43-A6AC-B4CBD150B3E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49</xdr:row>
      <xdr:rowOff>442920</xdr:rowOff>
    </xdr:from>
    <xdr:to>
      <xdr:col>15</xdr:col>
      <xdr:colOff>517631</xdr:colOff>
      <xdr:row>49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1">
          <xdr14:nvContentPartPr>
            <xdr14:cNvPr id="199" name="Ink 198">
              <a:extLst>
                <a:ext uri="{FF2B5EF4-FFF2-40B4-BE49-F238E27FC236}">
                  <a16:creationId xmlns:a16="http://schemas.microsoft.com/office/drawing/2014/main" id="{051FA70D-C346-0846-A5FF-6FDFB4FAEFD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50</xdr:row>
      <xdr:rowOff>442920</xdr:rowOff>
    </xdr:from>
    <xdr:to>
      <xdr:col>15</xdr:col>
      <xdr:colOff>517631</xdr:colOff>
      <xdr:row>50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2">
          <xdr14:nvContentPartPr>
            <xdr14:cNvPr id="200" name="Ink 199">
              <a:extLst>
                <a:ext uri="{FF2B5EF4-FFF2-40B4-BE49-F238E27FC236}">
                  <a16:creationId xmlns:a16="http://schemas.microsoft.com/office/drawing/2014/main" id="{6499CA42-BC65-FB47-BC08-BE4D5EE8125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2" name="Ink 1691">
              <a:extLst>
                <a:ext uri="{FF2B5EF4-FFF2-40B4-BE49-F238E27FC236}">
                  <a16:creationId xmlns:a16="http://schemas.microsoft.com/office/drawing/2014/main" id="{0E366E23-B967-47BC-9909-6536A5BC0BD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21</xdr:row>
      <xdr:rowOff>442920</xdr:rowOff>
    </xdr:from>
    <xdr:to>
      <xdr:col>15</xdr:col>
      <xdr:colOff>517631</xdr:colOff>
      <xdr:row>21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3">
          <xdr14:nvContentPartPr>
            <xdr14:cNvPr id="201" name="Ink 200">
              <a:extLst>
                <a:ext uri="{FF2B5EF4-FFF2-40B4-BE49-F238E27FC236}">
                  <a16:creationId xmlns:a16="http://schemas.microsoft.com/office/drawing/2014/main" id="{9EB758D4-386D-D941-9564-114B0F28743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4">
          <xdr14:nvContentPartPr>
            <xdr14:cNvPr id="202" name="Ink 201">
              <a:extLst>
                <a:ext uri="{FF2B5EF4-FFF2-40B4-BE49-F238E27FC236}">
                  <a16:creationId xmlns:a16="http://schemas.microsoft.com/office/drawing/2014/main" id="{496BCD33-F1FD-774D-87CE-4EC6E462098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23</xdr:row>
      <xdr:rowOff>442920</xdr:rowOff>
    </xdr:from>
    <xdr:to>
      <xdr:col>15</xdr:col>
      <xdr:colOff>517631</xdr:colOff>
      <xdr:row>23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5">
          <xdr14:nvContentPartPr>
            <xdr14:cNvPr id="203" name="Ink 202">
              <a:extLst>
                <a:ext uri="{FF2B5EF4-FFF2-40B4-BE49-F238E27FC236}">
                  <a16:creationId xmlns:a16="http://schemas.microsoft.com/office/drawing/2014/main" id="{1DEB8888-4899-6645-B2A3-FF7457B09CE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24</xdr:row>
      <xdr:rowOff>442920</xdr:rowOff>
    </xdr:from>
    <xdr:to>
      <xdr:col>15</xdr:col>
      <xdr:colOff>517631</xdr:colOff>
      <xdr:row>24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6">
          <xdr14:nvContentPartPr>
            <xdr14:cNvPr id="204" name="Ink 203">
              <a:extLst>
                <a:ext uri="{FF2B5EF4-FFF2-40B4-BE49-F238E27FC236}">
                  <a16:creationId xmlns:a16="http://schemas.microsoft.com/office/drawing/2014/main" id="{81E35065-0B88-4446-A38A-8923373AC9C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25</xdr:row>
      <xdr:rowOff>442920</xdr:rowOff>
    </xdr:from>
    <xdr:to>
      <xdr:col>15</xdr:col>
      <xdr:colOff>517631</xdr:colOff>
      <xdr:row>25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7">
          <xdr14:nvContentPartPr>
            <xdr14:cNvPr id="205" name="Ink 204">
              <a:extLst>
                <a:ext uri="{FF2B5EF4-FFF2-40B4-BE49-F238E27FC236}">
                  <a16:creationId xmlns:a16="http://schemas.microsoft.com/office/drawing/2014/main" id="{A226ACA2-7AE4-6640-82CF-118542A5644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26</xdr:row>
      <xdr:rowOff>442920</xdr:rowOff>
    </xdr:from>
    <xdr:to>
      <xdr:col>15</xdr:col>
      <xdr:colOff>517631</xdr:colOff>
      <xdr:row>26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8">
          <xdr14:nvContentPartPr>
            <xdr14:cNvPr id="206" name="Ink 205">
              <a:extLst>
                <a:ext uri="{FF2B5EF4-FFF2-40B4-BE49-F238E27FC236}">
                  <a16:creationId xmlns:a16="http://schemas.microsoft.com/office/drawing/2014/main" id="{D49C442D-322D-F04D-A3C7-E209335C56E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27</xdr:row>
      <xdr:rowOff>442920</xdr:rowOff>
    </xdr:from>
    <xdr:to>
      <xdr:col>15</xdr:col>
      <xdr:colOff>517631</xdr:colOff>
      <xdr:row>27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9">
          <xdr14:nvContentPartPr>
            <xdr14:cNvPr id="207" name="Ink 206">
              <a:extLst>
                <a:ext uri="{FF2B5EF4-FFF2-40B4-BE49-F238E27FC236}">
                  <a16:creationId xmlns:a16="http://schemas.microsoft.com/office/drawing/2014/main" id="{4731B32B-6E2F-FF47-8239-47995C20FB0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28</xdr:row>
      <xdr:rowOff>442920</xdr:rowOff>
    </xdr:from>
    <xdr:to>
      <xdr:col>15</xdr:col>
      <xdr:colOff>517631</xdr:colOff>
      <xdr:row>28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0">
          <xdr14:nvContentPartPr>
            <xdr14:cNvPr id="208" name="Ink 207">
              <a:extLst>
                <a:ext uri="{FF2B5EF4-FFF2-40B4-BE49-F238E27FC236}">
                  <a16:creationId xmlns:a16="http://schemas.microsoft.com/office/drawing/2014/main" id="{7144DCC7-DE29-2848-BE33-2DB6ECA2434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29</xdr:row>
      <xdr:rowOff>442920</xdr:rowOff>
    </xdr:from>
    <xdr:to>
      <xdr:col>15</xdr:col>
      <xdr:colOff>517631</xdr:colOff>
      <xdr:row>29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1">
          <xdr14:nvContentPartPr>
            <xdr14:cNvPr id="209" name="Ink 208">
              <a:extLst>
                <a:ext uri="{FF2B5EF4-FFF2-40B4-BE49-F238E27FC236}">
                  <a16:creationId xmlns:a16="http://schemas.microsoft.com/office/drawing/2014/main" id="{0D9AF7E1-8D2F-3444-AD41-FE8A78A5366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30</xdr:row>
      <xdr:rowOff>442920</xdr:rowOff>
    </xdr:from>
    <xdr:to>
      <xdr:col>15</xdr:col>
      <xdr:colOff>517631</xdr:colOff>
      <xdr:row>30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2">
          <xdr14:nvContentPartPr>
            <xdr14:cNvPr id="210" name="Ink 209">
              <a:extLst>
                <a:ext uri="{FF2B5EF4-FFF2-40B4-BE49-F238E27FC236}">
                  <a16:creationId xmlns:a16="http://schemas.microsoft.com/office/drawing/2014/main" id="{EF275DAC-AC00-CD41-A409-4489C6AE24D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31</xdr:row>
      <xdr:rowOff>442920</xdr:rowOff>
    </xdr:from>
    <xdr:to>
      <xdr:col>15</xdr:col>
      <xdr:colOff>517631</xdr:colOff>
      <xdr:row>31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3">
          <xdr14:nvContentPartPr>
            <xdr14:cNvPr id="211" name="Ink 210">
              <a:extLst>
                <a:ext uri="{FF2B5EF4-FFF2-40B4-BE49-F238E27FC236}">
                  <a16:creationId xmlns:a16="http://schemas.microsoft.com/office/drawing/2014/main" id="{E9865305-18A5-AB42-AFD9-A124E241C75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32</xdr:row>
      <xdr:rowOff>442920</xdr:rowOff>
    </xdr:from>
    <xdr:to>
      <xdr:col>15</xdr:col>
      <xdr:colOff>517631</xdr:colOff>
      <xdr:row>32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4">
          <xdr14:nvContentPartPr>
            <xdr14:cNvPr id="212" name="Ink 211">
              <a:extLst>
                <a:ext uri="{FF2B5EF4-FFF2-40B4-BE49-F238E27FC236}">
                  <a16:creationId xmlns:a16="http://schemas.microsoft.com/office/drawing/2014/main" id="{3F4E8A2C-3ED3-8241-8DB7-6F9AF49FD06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33</xdr:row>
      <xdr:rowOff>442920</xdr:rowOff>
    </xdr:from>
    <xdr:to>
      <xdr:col>15</xdr:col>
      <xdr:colOff>517631</xdr:colOff>
      <xdr:row>33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5">
          <xdr14:nvContentPartPr>
            <xdr14:cNvPr id="213" name="Ink 212">
              <a:extLst>
                <a:ext uri="{FF2B5EF4-FFF2-40B4-BE49-F238E27FC236}">
                  <a16:creationId xmlns:a16="http://schemas.microsoft.com/office/drawing/2014/main" id="{ECA6F85F-C1E9-BE44-B425-10E28246994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34</xdr:row>
      <xdr:rowOff>442920</xdr:rowOff>
    </xdr:from>
    <xdr:to>
      <xdr:col>15</xdr:col>
      <xdr:colOff>517631</xdr:colOff>
      <xdr:row>34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6">
          <xdr14:nvContentPartPr>
            <xdr14:cNvPr id="214" name="Ink 213">
              <a:extLst>
                <a:ext uri="{FF2B5EF4-FFF2-40B4-BE49-F238E27FC236}">
                  <a16:creationId xmlns:a16="http://schemas.microsoft.com/office/drawing/2014/main" id="{661B952F-F84A-8145-8898-C92BEA01AC0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35</xdr:row>
      <xdr:rowOff>442920</xdr:rowOff>
    </xdr:from>
    <xdr:to>
      <xdr:col>15</xdr:col>
      <xdr:colOff>517631</xdr:colOff>
      <xdr:row>35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7">
          <xdr14:nvContentPartPr>
            <xdr14:cNvPr id="215" name="Ink 214">
              <a:extLst>
                <a:ext uri="{FF2B5EF4-FFF2-40B4-BE49-F238E27FC236}">
                  <a16:creationId xmlns:a16="http://schemas.microsoft.com/office/drawing/2014/main" id="{3B7C36E6-89AD-6C47-9145-710E64F7C51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36</xdr:row>
      <xdr:rowOff>442920</xdr:rowOff>
    </xdr:from>
    <xdr:to>
      <xdr:col>15</xdr:col>
      <xdr:colOff>517631</xdr:colOff>
      <xdr:row>36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8">
          <xdr14:nvContentPartPr>
            <xdr14:cNvPr id="216" name="Ink 215">
              <a:extLst>
                <a:ext uri="{FF2B5EF4-FFF2-40B4-BE49-F238E27FC236}">
                  <a16:creationId xmlns:a16="http://schemas.microsoft.com/office/drawing/2014/main" id="{CB85D9BF-70EC-3948-9ABB-AD0D5018AA2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37</xdr:row>
      <xdr:rowOff>442920</xdr:rowOff>
    </xdr:from>
    <xdr:to>
      <xdr:col>15</xdr:col>
      <xdr:colOff>517631</xdr:colOff>
      <xdr:row>37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9">
          <xdr14:nvContentPartPr>
            <xdr14:cNvPr id="217" name="Ink 216">
              <a:extLst>
                <a:ext uri="{FF2B5EF4-FFF2-40B4-BE49-F238E27FC236}">
                  <a16:creationId xmlns:a16="http://schemas.microsoft.com/office/drawing/2014/main" id="{09D562A2-2277-AA44-A658-FADF6FAC6C7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38</xdr:row>
      <xdr:rowOff>442920</xdr:rowOff>
    </xdr:from>
    <xdr:to>
      <xdr:col>15</xdr:col>
      <xdr:colOff>517631</xdr:colOff>
      <xdr:row>38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0">
          <xdr14:nvContentPartPr>
            <xdr14:cNvPr id="218" name="Ink 217">
              <a:extLst>
                <a:ext uri="{FF2B5EF4-FFF2-40B4-BE49-F238E27FC236}">
                  <a16:creationId xmlns:a16="http://schemas.microsoft.com/office/drawing/2014/main" id="{D242B24B-FA80-DA47-BF81-4790A4D09FB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39</xdr:row>
      <xdr:rowOff>442920</xdr:rowOff>
    </xdr:from>
    <xdr:to>
      <xdr:col>15</xdr:col>
      <xdr:colOff>517631</xdr:colOff>
      <xdr:row>39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1">
          <xdr14:nvContentPartPr>
            <xdr14:cNvPr id="219" name="Ink 218">
              <a:extLst>
                <a:ext uri="{FF2B5EF4-FFF2-40B4-BE49-F238E27FC236}">
                  <a16:creationId xmlns:a16="http://schemas.microsoft.com/office/drawing/2014/main" id="{4E5ACFEC-07AE-6644-9FCA-F6C9CB088FE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40</xdr:row>
      <xdr:rowOff>442920</xdr:rowOff>
    </xdr:from>
    <xdr:to>
      <xdr:col>15</xdr:col>
      <xdr:colOff>517631</xdr:colOff>
      <xdr:row>40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2">
          <xdr14:nvContentPartPr>
            <xdr14:cNvPr id="220" name="Ink 219">
              <a:extLst>
                <a:ext uri="{FF2B5EF4-FFF2-40B4-BE49-F238E27FC236}">
                  <a16:creationId xmlns:a16="http://schemas.microsoft.com/office/drawing/2014/main" id="{B69474C6-5AB5-7D44-8B4E-2418EC1B5CD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41</xdr:row>
      <xdr:rowOff>442920</xdr:rowOff>
    </xdr:from>
    <xdr:to>
      <xdr:col>15</xdr:col>
      <xdr:colOff>517631</xdr:colOff>
      <xdr:row>41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3">
          <xdr14:nvContentPartPr>
            <xdr14:cNvPr id="221" name="Ink 220">
              <a:extLst>
                <a:ext uri="{FF2B5EF4-FFF2-40B4-BE49-F238E27FC236}">
                  <a16:creationId xmlns:a16="http://schemas.microsoft.com/office/drawing/2014/main" id="{B6770C54-83E5-364E-83A5-30C512A4D01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42</xdr:row>
      <xdr:rowOff>442920</xdr:rowOff>
    </xdr:from>
    <xdr:to>
      <xdr:col>15</xdr:col>
      <xdr:colOff>517631</xdr:colOff>
      <xdr:row>42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4">
          <xdr14:nvContentPartPr>
            <xdr14:cNvPr id="222" name="Ink 221">
              <a:extLst>
                <a:ext uri="{FF2B5EF4-FFF2-40B4-BE49-F238E27FC236}">
                  <a16:creationId xmlns:a16="http://schemas.microsoft.com/office/drawing/2014/main" id="{7C2BC10B-A9E8-B743-86E3-FB3F6A79B88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43</xdr:row>
      <xdr:rowOff>442920</xdr:rowOff>
    </xdr:from>
    <xdr:to>
      <xdr:col>15</xdr:col>
      <xdr:colOff>517631</xdr:colOff>
      <xdr:row>43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5">
          <xdr14:nvContentPartPr>
            <xdr14:cNvPr id="223" name="Ink 222">
              <a:extLst>
                <a:ext uri="{FF2B5EF4-FFF2-40B4-BE49-F238E27FC236}">
                  <a16:creationId xmlns:a16="http://schemas.microsoft.com/office/drawing/2014/main" id="{555C4DEB-F340-0B4C-8EFA-064FF8403BD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44</xdr:row>
      <xdr:rowOff>442920</xdr:rowOff>
    </xdr:from>
    <xdr:to>
      <xdr:col>15</xdr:col>
      <xdr:colOff>517631</xdr:colOff>
      <xdr:row>44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6">
          <xdr14:nvContentPartPr>
            <xdr14:cNvPr id="224" name="Ink 223">
              <a:extLst>
                <a:ext uri="{FF2B5EF4-FFF2-40B4-BE49-F238E27FC236}">
                  <a16:creationId xmlns:a16="http://schemas.microsoft.com/office/drawing/2014/main" id="{F53B274F-A171-CA44-9F22-56FB0E2AAA3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45</xdr:row>
      <xdr:rowOff>442920</xdr:rowOff>
    </xdr:from>
    <xdr:to>
      <xdr:col>15</xdr:col>
      <xdr:colOff>517631</xdr:colOff>
      <xdr:row>45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7">
          <xdr14:nvContentPartPr>
            <xdr14:cNvPr id="225" name="Ink 224">
              <a:extLst>
                <a:ext uri="{FF2B5EF4-FFF2-40B4-BE49-F238E27FC236}">
                  <a16:creationId xmlns:a16="http://schemas.microsoft.com/office/drawing/2014/main" id="{D2E68E96-F3CB-2C49-AEEE-FD266B26086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46</xdr:row>
      <xdr:rowOff>442920</xdr:rowOff>
    </xdr:from>
    <xdr:to>
      <xdr:col>15</xdr:col>
      <xdr:colOff>517631</xdr:colOff>
      <xdr:row>46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8">
          <xdr14:nvContentPartPr>
            <xdr14:cNvPr id="226" name="Ink 225">
              <a:extLst>
                <a:ext uri="{FF2B5EF4-FFF2-40B4-BE49-F238E27FC236}">
                  <a16:creationId xmlns:a16="http://schemas.microsoft.com/office/drawing/2014/main" id="{8F931016-AA75-AA45-8253-869699C8603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47</xdr:row>
      <xdr:rowOff>442920</xdr:rowOff>
    </xdr:from>
    <xdr:to>
      <xdr:col>15</xdr:col>
      <xdr:colOff>517631</xdr:colOff>
      <xdr:row>47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9">
          <xdr14:nvContentPartPr>
            <xdr14:cNvPr id="227" name="Ink 226">
              <a:extLst>
                <a:ext uri="{FF2B5EF4-FFF2-40B4-BE49-F238E27FC236}">
                  <a16:creationId xmlns:a16="http://schemas.microsoft.com/office/drawing/2014/main" id="{62FCAEA0-57C7-3C4B-B31E-11AEAFC9D97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48</xdr:row>
      <xdr:rowOff>442920</xdr:rowOff>
    </xdr:from>
    <xdr:to>
      <xdr:col>15</xdr:col>
      <xdr:colOff>517631</xdr:colOff>
      <xdr:row>48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0">
          <xdr14:nvContentPartPr>
            <xdr14:cNvPr id="228" name="Ink 227">
              <a:extLst>
                <a:ext uri="{FF2B5EF4-FFF2-40B4-BE49-F238E27FC236}">
                  <a16:creationId xmlns:a16="http://schemas.microsoft.com/office/drawing/2014/main" id="{F99CF063-E6D9-3747-8604-D2FD1511794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49</xdr:row>
      <xdr:rowOff>442920</xdr:rowOff>
    </xdr:from>
    <xdr:to>
      <xdr:col>15</xdr:col>
      <xdr:colOff>517631</xdr:colOff>
      <xdr:row>49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1">
          <xdr14:nvContentPartPr>
            <xdr14:cNvPr id="229" name="Ink 228">
              <a:extLst>
                <a:ext uri="{FF2B5EF4-FFF2-40B4-BE49-F238E27FC236}">
                  <a16:creationId xmlns:a16="http://schemas.microsoft.com/office/drawing/2014/main" id="{9DB75BAE-2A41-7E46-9B75-34463D68AFC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50</xdr:row>
      <xdr:rowOff>442920</xdr:rowOff>
    </xdr:from>
    <xdr:to>
      <xdr:col>15</xdr:col>
      <xdr:colOff>517631</xdr:colOff>
      <xdr:row>50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2">
          <xdr14:nvContentPartPr>
            <xdr14:cNvPr id="230" name="Ink 229">
              <a:extLst>
                <a:ext uri="{FF2B5EF4-FFF2-40B4-BE49-F238E27FC236}">
                  <a16:creationId xmlns:a16="http://schemas.microsoft.com/office/drawing/2014/main" id="{BC954455-D431-104A-A189-398AABC0082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51</xdr:row>
      <xdr:rowOff>442920</xdr:rowOff>
    </xdr:from>
    <xdr:to>
      <xdr:col>15</xdr:col>
      <xdr:colOff>517631</xdr:colOff>
      <xdr:row>51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3">
          <xdr14:nvContentPartPr>
            <xdr14:cNvPr id="231" name="Ink 230">
              <a:extLst>
                <a:ext uri="{FF2B5EF4-FFF2-40B4-BE49-F238E27FC236}">
                  <a16:creationId xmlns:a16="http://schemas.microsoft.com/office/drawing/2014/main" id="{357F1034-8906-B84D-BAC7-0F1031D9029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2" name="Ink 1691">
              <a:extLst>
                <a:ext uri="{FF2B5EF4-FFF2-40B4-BE49-F238E27FC236}">
                  <a16:creationId xmlns:a16="http://schemas.microsoft.com/office/drawing/2014/main" id="{0E366E23-B967-47BC-9909-6536A5BC0BD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21</xdr:row>
      <xdr:rowOff>442920</xdr:rowOff>
    </xdr:from>
    <xdr:to>
      <xdr:col>15</xdr:col>
      <xdr:colOff>517631</xdr:colOff>
      <xdr:row>21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4">
          <xdr14:nvContentPartPr>
            <xdr14:cNvPr id="232" name="Ink 231">
              <a:extLst>
                <a:ext uri="{FF2B5EF4-FFF2-40B4-BE49-F238E27FC236}">
                  <a16:creationId xmlns:a16="http://schemas.microsoft.com/office/drawing/2014/main" id="{53925175-58E0-5D4B-A497-80992F68B2D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5">
          <xdr14:nvContentPartPr>
            <xdr14:cNvPr id="233" name="Ink 232">
              <a:extLst>
                <a:ext uri="{FF2B5EF4-FFF2-40B4-BE49-F238E27FC236}">
                  <a16:creationId xmlns:a16="http://schemas.microsoft.com/office/drawing/2014/main" id="{280E8B03-240F-C84F-BDE2-FAEA2E07115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23</xdr:row>
      <xdr:rowOff>442920</xdr:rowOff>
    </xdr:from>
    <xdr:to>
      <xdr:col>15</xdr:col>
      <xdr:colOff>517631</xdr:colOff>
      <xdr:row>23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6">
          <xdr14:nvContentPartPr>
            <xdr14:cNvPr id="234" name="Ink 233">
              <a:extLst>
                <a:ext uri="{FF2B5EF4-FFF2-40B4-BE49-F238E27FC236}">
                  <a16:creationId xmlns:a16="http://schemas.microsoft.com/office/drawing/2014/main" id="{2C639FD4-D35F-AF41-9AC1-A144AAB20A5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24</xdr:row>
      <xdr:rowOff>442920</xdr:rowOff>
    </xdr:from>
    <xdr:to>
      <xdr:col>15</xdr:col>
      <xdr:colOff>517631</xdr:colOff>
      <xdr:row>24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7">
          <xdr14:nvContentPartPr>
            <xdr14:cNvPr id="235" name="Ink 234">
              <a:extLst>
                <a:ext uri="{FF2B5EF4-FFF2-40B4-BE49-F238E27FC236}">
                  <a16:creationId xmlns:a16="http://schemas.microsoft.com/office/drawing/2014/main" id="{B946FCC6-A00F-EB4A-8BE4-997A20DCB28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25</xdr:row>
      <xdr:rowOff>442920</xdr:rowOff>
    </xdr:from>
    <xdr:to>
      <xdr:col>15</xdr:col>
      <xdr:colOff>517631</xdr:colOff>
      <xdr:row>25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8">
          <xdr14:nvContentPartPr>
            <xdr14:cNvPr id="236" name="Ink 235">
              <a:extLst>
                <a:ext uri="{FF2B5EF4-FFF2-40B4-BE49-F238E27FC236}">
                  <a16:creationId xmlns:a16="http://schemas.microsoft.com/office/drawing/2014/main" id="{F073333F-6FAB-4745-9B5C-8997CE0CAE8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26</xdr:row>
      <xdr:rowOff>442920</xdr:rowOff>
    </xdr:from>
    <xdr:to>
      <xdr:col>15</xdr:col>
      <xdr:colOff>517631</xdr:colOff>
      <xdr:row>26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9">
          <xdr14:nvContentPartPr>
            <xdr14:cNvPr id="237" name="Ink 236">
              <a:extLst>
                <a:ext uri="{FF2B5EF4-FFF2-40B4-BE49-F238E27FC236}">
                  <a16:creationId xmlns:a16="http://schemas.microsoft.com/office/drawing/2014/main" id="{A27C1C22-6268-FC47-A87B-56E2C56A5C2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27</xdr:row>
      <xdr:rowOff>442920</xdr:rowOff>
    </xdr:from>
    <xdr:to>
      <xdr:col>15</xdr:col>
      <xdr:colOff>517631</xdr:colOff>
      <xdr:row>27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0">
          <xdr14:nvContentPartPr>
            <xdr14:cNvPr id="238" name="Ink 237">
              <a:extLst>
                <a:ext uri="{FF2B5EF4-FFF2-40B4-BE49-F238E27FC236}">
                  <a16:creationId xmlns:a16="http://schemas.microsoft.com/office/drawing/2014/main" id="{223E0007-6A43-8C4E-B9F6-4F74EB0132D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28</xdr:row>
      <xdr:rowOff>442920</xdr:rowOff>
    </xdr:from>
    <xdr:to>
      <xdr:col>15</xdr:col>
      <xdr:colOff>517631</xdr:colOff>
      <xdr:row>28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1">
          <xdr14:nvContentPartPr>
            <xdr14:cNvPr id="239" name="Ink 238">
              <a:extLst>
                <a:ext uri="{FF2B5EF4-FFF2-40B4-BE49-F238E27FC236}">
                  <a16:creationId xmlns:a16="http://schemas.microsoft.com/office/drawing/2014/main" id="{A028EEC7-B0D2-2C49-9C81-99F363F1EDC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29</xdr:row>
      <xdr:rowOff>442920</xdr:rowOff>
    </xdr:from>
    <xdr:to>
      <xdr:col>15</xdr:col>
      <xdr:colOff>517631</xdr:colOff>
      <xdr:row>29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2">
          <xdr14:nvContentPartPr>
            <xdr14:cNvPr id="240" name="Ink 239">
              <a:extLst>
                <a:ext uri="{FF2B5EF4-FFF2-40B4-BE49-F238E27FC236}">
                  <a16:creationId xmlns:a16="http://schemas.microsoft.com/office/drawing/2014/main" id="{C35C8FD6-6C9E-5E41-9641-39ABBCEACCB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30</xdr:row>
      <xdr:rowOff>442920</xdr:rowOff>
    </xdr:from>
    <xdr:to>
      <xdr:col>15</xdr:col>
      <xdr:colOff>517631</xdr:colOff>
      <xdr:row>30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3">
          <xdr14:nvContentPartPr>
            <xdr14:cNvPr id="241" name="Ink 240">
              <a:extLst>
                <a:ext uri="{FF2B5EF4-FFF2-40B4-BE49-F238E27FC236}">
                  <a16:creationId xmlns:a16="http://schemas.microsoft.com/office/drawing/2014/main" id="{BA750AB5-E7DD-2040-B5FB-C6A697414AE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31</xdr:row>
      <xdr:rowOff>442920</xdr:rowOff>
    </xdr:from>
    <xdr:to>
      <xdr:col>15</xdr:col>
      <xdr:colOff>517631</xdr:colOff>
      <xdr:row>31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4">
          <xdr14:nvContentPartPr>
            <xdr14:cNvPr id="242" name="Ink 241">
              <a:extLst>
                <a:ext uri="{FF2B5EF4-FFF2-40B4-BE49-F238E27FC236}">
                  <a16:creationId xmlns:a16="http://schemas.microsoft.com/office/drawing/2014/main" id="{D2883A4F-7A7C-6E49-85A9-1F831ABA033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32</xdr:row>
      <xdr:rowOff>442920</xdr:rowOff>
    </xdr:from>
    <xdr:to>
      <xdr:col>15</xdr:col>
      <xdr:colOff>517631</xdr:colOff>
      <xdr:row>32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5">
          <xdr14:nvContentPartPr>
            <xdr14:cNvPr id="243" name="Ink 242">
              <a:extLst>
                <a:ext uri="{FF2B5EF4-FFF2-40B4-BE49-F238E27FC236}">
                  <a16:creationId xmlns:a16="http://schemas.microsoft.com/office/drawing/2014/main" id="{90980044-B45A-5C47-97AD-693BAC89859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33</xdr:row>
      <xdr:rowOff>442920</xdr:rowOff>
    </xdr:from>
    <xdr:to>
      <xdr:col>15</xdr:col>
      <xdr:colOff>517631</xdr:colOff>
      <xdr:row>33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6">
          <xdr14:nvContentPartPr>
            <xdr14:cNvPr id="244" name="Ink 243">
              <a:extLst>
                <a:ext uri="{FF2B5EF4-FFF2-40B4-BE49-F238E27FC236}">
                  <a16:creationId xmlns:a16="http://schemas.microsoft.com/office/drawing/2014/main" id="{13CDDF84-8D19-D446-B4AE-8B49A93C71A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34</xdr:row>
      <xdr:rowOff>442920</xdr:rowOff>
    </xdr:from>
    <xdr:to>
      <xdr:col>15</xdr:col>
      <xdr:colOff>517631</xdr:colOff>
      <xdr:row>34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7">
          <xdr14:nvContentPartPr>
            <xdr14:cNvPr id="245" name="Ink 244">
              <a:extLst>
                <a:ext uri="{FF2B5EF4-FFF2-40B4-BE49-F238E27FC236}">
                  <a16:creationId xmlns:a16="http://schemas.microsoft.com/office/drawing/2014/main" id="{93E994BF-CEE1-634D-8EDE-7F5AA935DBF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35</xdr:row>
      <xdr:rowOff>442920</xdr:rowOff>
    </xdr:from>
    <xdr:to>
      <xdr:col>15</xdr:col>
      <xdr:colOff>517631</xdr:colOff>
      <xdr:row>35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8">
          <xdr14:nvContentPartPr>
            <xdr14:cNvPr id="246" name="Ink 245">
              <a:extLst>
                <a:ext uri="{FF2B5EF4-FFF2-40B4-BE49-F238E27FC236}">
                  <a16:creationId xmlns:a16="http://schemas.microsoft.com/office/drawing/2014/main" id="{7FF7ABDF-CC95-8143-859B-8F26AD261EE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36</xdr:row>
      <xdr:rowOff>442920</xdr:rowOff>
    </xdr:from>
    <xdr:to>
      <xdr:col>15</xdr:col>
      <xdr:colOff>517631</xdr:colOff>
      <xdr:row>36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9">
          <xdr14:nvContentPartPr>
            <xdr14:cNvPr id="247" name="Ink 246">
              <a:extLst>
                <a:ext uri="{FF2B5EF4-FFF2-40B4-BE49-F238E27FC236}">
                  <a16:creationId xmlns:a16="http://schemas.microsoft.com/office/drawing/2014/main" id="{31ED6420-A934-144D-A19A-DC669C044BD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37</xdr:row>
      <xdr:rowOff>442920</xdr:rowOff>
    </xdr:from>
    <xdr:to>
      <xdr:col>15</xdr:col>
      <xdr:colOff>517631</xdr:colOff>
      <xdr:row>37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0">
          <xdr14:nvContentPartPr>
            <xdr14:cNvPr id="248" name="Ink 247">
              <a:extLst>
                <a:ext uri="{FF2B5EF4-FFF2-40B4-BE49-F238E27FC236}">
                  <a16:creationId xmlns:a16="http://schemas.microsoft.com/office/drawing/2014/main" id="{860BC852-E309-5C41-A270-1A7B666C856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38</xdr:row>
      <xdr:rowOff>442920</xdr:rowOff>
    </xdr:from>
    <xdr:to>
      <xdr:col>15</xdr:col>
      <xdr:colOff>517631</xdr:colOff>
      <xdr:row>38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1">
          <xdr14:nvContentPartPr>
            <xdr14:cNvPr id="249" name="Ink 248">
              <a:extLst>
                <a:ext uri="{FF2B5EF4-FFF2-40B4-BE49-F238E27FC236}">
                  <a16:creationId xmlns:a16="http://schemas.microsoft.com/office/drawing/2014/main" id="{5BA272D1-B29A-094B-A4B3-BA679E5649D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39</xdr:row>
      <xdr:rowOff>442920</xdr:rowOff>
    </xdr:from>
    <xdr:to>
      <xdr:col>15</xdr:col>
      <xdr:colOff>517631</xdr:colOff>
      <xdr:row>39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2">
          <xdr14:nvContentPartPr>
            <xdr14:cNvPr id="250" name="Ink 249">
              <a:extLst>
                <a:ext uri="{FF2B5EF4-FFF2-40B4-BE49-F238E27FC236}">
                  <a16:creationId xmlns:a16="http://schemas.microsoft.com/office/drawing/2014/main" id="{AC306176-CFF3-B44F-BAD6-2D7B7F24B42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40</xdr:row>
      <xdr:rowOff>442920</xdr:rowOff>
    </xdr:from>
    <xdr:to>
      <xdr:col>15</xdr:col>
      <xdr:colOff>517631</xdr:colOff>
      <xdr:row>40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3">
          <xdr14:nvContentPartPr>
            <xdr14:cNvPr id="251" name="Ink 250">
              <a:extLst>
                <a:ext uri="{FF2B5EF4-FFF2-40B4-BE49-F238E27FC236}">
                  <a16:creationId xmlns:a16="http://schemas.microsoft.com/office/drawing/2014/main" id="{8CF4636D-3637-0B40-BC09-71DE14BBBC1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41</xdr:row>
      <xdr:rowOff>442920</xdr:rowOff>
    </xdr:from>
    <xdr:to>
      <xdr:col>15</xdr:col>
      <xdr:colOff>517631</xdr:colOff>
      <xdr:row>41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4">
          <xdr14:nvContentPartPr>
            <xdr14:cNvPr id="252" name="Ink 251">
              <a:extLst>
                <a:ext uri="{FF2B5EF4-FFF2-40B4-BE49-F238E27FC236}">
                  <a16:creationId xmlns:a16="http://schemas.microsoft.com/office/drawing/2014/main" id="{9DDCCC49-63D1-0E4C-A14F-CA3E831E791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42</xdr:row>
      <xdr:rowOff>442920</xdr:rowOff>
    </xdr:from>
    <xdr:to>
      <xdr:col>15</xdr:col>
      <xdr:colOff>517631</xdr:colOff>
      <xdr:row>42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5">
          <xdr14:nvContentPartPr>
            <xdr14:cNvPr id="253" name="Ink 252">
              <a:extLst>
                <a:ext uri="{FF2B5EF4-FFF2-40B4-BE49-F238E27FC236}">
                  <a16:creationId xmlns:a16="http://schemas.microsoft.com/office/drawing/2014/main" id="{3BC5098C-7007-3047-8256-F69FAB3041D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43</xdr:row>
      <xdr:rowOff>442920</xdr:rowOff>
    </xdr:from>
    <xdr:to>
      <xdr:col>15</xdr:col>
      <xdr:colOff>517631</xdr:colOff>
      <xdr:row>43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6">
          <xdr14:nvContentPartPr>
            <xdr14:cNvPr id="254" name="Ink 253">
              <a:extLst>
                <a:ext uri="{FF2B5EF4-FFF2-40B4-BE49-F238E27FC236}">
                  <a16:creationId xmlns:a16="http://schemas.microsoft.com/office/drawing/2014/main" id="{72BCD77C-4340-0E48-BD85-52B40497DB8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44</xdr:row>
      <xdr:rowOff>442920</xdr:rowOff>
    </xdr:from>
    <xdr:to>
      <xdr:col>15</xdr:col>
      <xdr:colOff>517631</xdr:colOff>
      <xdr:row>44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7">
          <xdr14:nvContentPartPr>
            <xdr14:cNvPr id="255" name="Ink 254">
              <a:extLst>
                <a:ext uri="{FF2B5EF4-FFF2-40B4-BE49-F238E27FC236}">
                  <a16:creationId xmlns:a16="http://schemas.microsoft.com/office/drawing/2014/main" id="{560525B7-AFD5-3F40-9545-6AB97BA18FD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45</xdr:row>
      <xdr:rowOff>442920</xdr:rowOff>
    </xdr:from>
    <xdr:to>
      <xdr:col>15</xdr:col>
      <xdr:colOff>517631</xdr:colOff>
      <xdr:row>45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8">
          <xdr14:nvContentPartPr>
            <xdr14:cNvPr id="256" name="Ink 255">
              <a:extLst>
                <a:ext uri="{FF2B5EF4-FFF2-40B4-BE49-F238E27FC236}">
                  <a16:creationId xmlns:a16="http://schemas.microsoft.com/office/drawing/2014/main" id="{BFA41A25-A46B-EE4F-8A08-6FC192E1DB8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46</xdr:row>
      <xdr:rowOff>442920</xdr:rowOff>
    </xdr:from>
    <xdr:to>
      <xdr:col>15</xdr:col>
      <xdr:colOff>517631</xdr:colOff>
      <xdr:row>46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9">
          <xdr14:nvContentPartPr>
            <xdr14:cNvPr id="257" name="Ink 256">
              <a:extLst>
                <a:ext uri="{FF2B5EF4-FFF2-40B4-BE49-F238E27FC236}">
                  <a16:creationId xmlns:a16="http://schemas.microsoft.com/office/drawing/2014/main" id="{AFCA0A50-AE65-1346-9EEE-89E6F4D7E55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47</xdr:row>
      <xdr:rowOff>442920</xdr:rowOff>
    </xdr:from>
    <xdr:to>
      <xdr:col>15</xdr:col>
      <xdr:colOff>517631</xdr:colOff>
      <xdr:row>47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0">
          <xdr14:nvContentPartPr>
            <xdr14:cNvPr id="258" name="Ink 257">
              <a:extLst>
                <a:ext uri="{FF2B5EF4-FFF2-40B4-BE49-F238E27FC236}">
                  <a16:creationId xmlns:a16="http://schemas.microsoft.com/office/drawing/2014/main" id="{6FB4DB88-5EF3-4E4A-AA10-223AFEA33B4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48</xdr:row>
      <xdr:rowOff>442920</xdr:rowOff>
    </xdr:from>
    <xdr:to>
      <xdr:col>15</xdr:col>
      <xdr:colOff>517631</xdr:colOff>
      <xdr:row>48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1">
          <xdr14:nvContentPartPr>
            <xdr14:cNvPr id="259" name="Ink 258">
              <a:extLst>
                <a:ext uri="{FF2B5EF4-FFF2-40B4-BE49-F238E27FC236}">
                  <a16:creationId xmlns:a16="http://schemas.microsoft.com/office/drawing/2014/main" id="{1808AF75-1C1C-F14A-9FC4-D2B77D61843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49</xdr:row>
      <xdr:rowOff>442920</xdr:rowOff>
    </xdr:from>
    <xdr:to>
      <xdr:col>15</xdr:col>
      <xdr:colOff>517631</xdr:colOff>
      <xdr:row>49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2">
          <xdr14:nvContentPartPr>
            <xdr14:cNvPr id="260" name="Ink 259">
              <a:extLst>
                <a:ext uri="{FF2B5EF4-FFF2-40B4-BE49-F238E27FC236}">
                  <a16:creationId xmlns:a16="http://schemas.microsoft.com/office/drawing/2014/main" id="{F2667789-57A8-6145-ACDD-090CBFD313B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50</xdr:row>
      <xdr:rowOff>442920</xdr:rowOff>
    </xdr:from>
    <xdr:to>
      <xdr:col>15</xdr:col>
      <xdr:colOff>517631</xdr:colOff>
      <xdr:row>50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3">
          <xdr14:nvContentPartPr>
            <xdr14:cNvPr id="261" name="Ink 260">
              <a:extLst>
                <a:ext uri="{FF2B5EF4-FFF2-40B4-BE49-F238E27FC236}">
                  <a16:creationId xmlns:a16="http://schemas.microsoft.com/office/drawing/2014/main" id="{F1464A38-288D-3E42-BAA0-3B8FE594D8E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51</xdr:row>
      <xdr:rowOff>442920</xdr:rowOff>
    </xdr:from>
    <xdr:to>
      <xdr:col>15</xdr:col>
      <xdr:colOff>517631</xdr:colOff>
      <xdr:row>51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4">
          <xdr14:nvContentPartPr>
            <xdr14:cNvPr id="262" name="Ink 261">
              <a:extLst>
                <a:ext uri="{FF2B5EF4-FFF2-40B4-BE49-F238E27FC236}">
                  <a16:creationId xmlns:a16="http://schemas.microsoft.com/office/drawing/2014/main" id="{4EA310F1-7912-334C-BD9D-C48F1800D93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2" name="Ink 1691">
              <a:extLst>
                <a:ext uri="{FF2B5EF4-FFF2-40B4-BE49-F238E27FC236}">
                  <a16:creationId xmlns:a16="http://schemas.microsoft.com/office/drawing/2014/main" id="{0E366E23-B967-47BC-9909-6536A5BC0BD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5">
          <xdr14:nvContentPartPr>
            <xdr14:cNvPr id="263" name="Ink 262">
              <a:extLst>
                <a:ext uri="{FF2B5EF4-FFF2-40B4-BE49-F238E27FC236}">
                  <a16:creationId xmlns:a16="http://schemas.microsoft.com/office/drawing/2014/main" id="{4BF44A45-D396-8B44-A312-69179DD80E1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23</xdr:row>
      <xdr:rowOff>442920</xdr:rowOff>
    </xdr:from>
    <xdr:to>
      <xdr:col>15</xdr:col>
      <xdr:colOff>517631</xdr:colOff>
      <xdr:row>23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6">
          <xdr14:nvContentPartPr>
            <xdr14:cNvPr id="264" name="Ink 263">
              <a:extLst>
                <a:ext uri="{FF2B5EF4-FFF2-40B4-BE49-F238E27FC236}">
                  <a16:creationId xmlns:a16="http://schemas.microsoft.com/office/drawing/2014/main" id="{7FC99D76-04F4-0547-AB5D-FF685929CB1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24</xdr:row>
      <xdr:rowOff>442920</xdr:rowOff>
    </xdr:from>
    <xdr:to>
      <xdr:col>15</xdr:col>
      <xdr:colOff>517631</xdr:colOff>
      <xdr:row>24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7">
          <xdr14:nvContentPartPr>
            <xdr14:cNvPr id="265" name="Ink 264">
              <a:extLst>
                <a:ext uri="{FF2B5EF4-FFF2-40B4-BE49-F238E27FC236}">
                  <a16:creationId xmlns:a16="http://schemas.microsoft.com/office/drawing/2014/main" id="{99AFE2E2-E5DE-7845-B297-8ED348B09F9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25</xdr:row>
      <xdr:rowOff>442920</xdr:rowOff>
    </xdr:from>
    <xdr:to>
      <xdr:col>15</xdr:col>
      <xdr:colOff>517631</xdr:colOff>
      <xdr:row>25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8">
          <xdr14:nvContentPartPr>
            <xdr14:cNvPr id="266" name="Ink 265">
              <a:extLst>
                <a:ext uri="{FF2B5EF4-FFF2-40B4-BE49-F238E27FC236}">
                  <a16:creationId xmlns:a16="http://schemas.microsoft.com/office/drawing/2014/main" id="{B3538213-640F-AE49-A58D-BCA2D44165C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26</xdr:row>
      <xdr:rowOff>442920</xdr:rowOff>
    </xdr:from>
    <xdr:to>
      <xdr:col>15</xdr:col>
      <xdr:colOff>517631</xdr:colOff>
      <xdr:row>26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9">
          <xdr14:nvContentPartPr>
            <xdr14:cNvPr id="267" name="Ink 266">
              <a:extLst>
                <a:ext uri="{FF2B5EF4-FFF2-40B4-BE49-F238E27FC236}">
                  <a16:creationId xmlns:a16="http://schemas.microsoft.com/office/drawing/2014/main" id="{B2E11286-D8A7-B54D-BCF4-6EF3057C4C8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27</xdr:row>
      <xdr:rowOff>442920</xdr:rowOff>
    </xdr:from>
    <xdr:to>
      <xdr:col>15</xdr:col>
      <xdr:colOff>517631</xdr:colOff>
      <xdr:row>27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0">
          <xdr14:nvContentPartPr>
            <xdr14:cNvPr id="268" name="Ink 267">
              <a:extLst>
                <a:ext uri="{FF2B5EF4-FFF2-40B4-BE49-F238E27FC236}">
                  <a16:creationId xmlns:a16="http://schemas.microsoft.com/office/drawing/2014/main" id="{4FAE97EE-B62A-2B4F-9968-927F09D5319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28</xdr:row>
      <xdr:rowOff>442920</xdr:rowOff>
    </xdr:from>
    <xdr:to>
      <xdr:col>15</xdr:col>
      <xdr:colOff>517631</xdr:colOff>
      <xdr:row>28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1">
          <xdr14:nvContentPartPr>
            <xdr14:cNvPr id="269" name="Ink 268">
              <a:extLst>
                <a:ext uri="{FF2B5EF4-FFF2-40B4-BE49-F238E27FC236}">
                  <a16:creationId xmlns:a16="http://schemas.microsoft.com/office/drawing/2014/main" id="{F5785288-D1F7-4242-9E35-F70F73E3B47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29</xdr:row>
      <xdr:rowOff>442920</xdr:rowOff>
    </xdr:from>
    <xdr:to>
      <xdr:col>15</xdr:col>
      <xdr:colOff>517631</xdr:colOff>
      <xdr:row>29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2">
          <xdr14:nvContentPartPr>
            <xdr14:cNvPr id="270" name="Ink 269">
              <a:extLst>
                <a:ext uri="{FF2B5EF4-FFF2-40B4-BE49-F238E27FC236}">
                  <a16:creationId xmlns:a16="http://schemas.microsoft.com/office/drawing/2014/main" id="{5DB5FB81-899E-AB4A-B21F-7B5CAD156FC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30</xdr:row>
      <xdr:rowOff>442920</xdr:rowOff>
    </xdr:from>
    <xdr:to>
      <xdr:col>15</xdr:col>
      <xdr:colOff>517631</xdr:colOff>
      <xdr:row>30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3">
          <xdr14:nvContentPartPr>
            <xdr14:cNvPr id="271" name="Ink 270">
              <a:extLst>
                <a:ext uri="{FF2B5EF4-FFF2-40B4-BE49-F238E27FC236}">
                  <a16:creationId xmlns:a16="http://schemas.microsoft.com/office/drawing/2014/main" id="{1A2A34E5-308D-D844-B16E-4D406E10AA8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31</xdr:row>
      <xdr:rowOff>442920</xdr:rowOff>
    </xdr:from>
    <xdr:to>
      <xdr:col>15</xdr:col>
      <xdr:colOff>517631</xdr:colOff>
      <xdr:row>31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4">
          <xdr14:nvContentPartPr>
            <xdr14:cNvPr id="272" name="Ink 271">
              <a:extLst>
                <a:ext uri="{FF2B5EF4-FFF2-40B4-BE49-F238E27FC236}">
                  <a16:creationId xmlns:a16="http://schemas.microsoft.com/office/drawing/2014/main" id="{FDCC3F26-BB90-BB45-B51E-511A2CBCF2C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32</xdr:row>
      <xdr:rowOff>442920</xdr:rowOff>
    </xdr:from>
    <xdr:to>
      <xdr:col>15</xdr:col>
      <xdr:colOff>517631</xdr:colOff>
      <xdr:row>32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5">
          <xdr14:nvContentPartPr>
            <xdr14:cNvPr id="273" name="Ink 272">
              <a:extLst>
                <a:ext uri="{FF2B5EF4-FFF2-40B4-BE49-F238E27FC236}">
                  <a16:creationId xmlns:a16="http://schemas.microsoft.com/office/drawing/2014/main" id="{E624E5B5-87A2-8B4E-A4E1-CCFC68B55DC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33</xdr:row>
      <xdr:rowOff>442920</xdr:rowOff>
    </xdr:from>
    <xdr:to>
      <xdr:col>15</xdr:col>
      <xdr:colOff>517631</xdr:colOff>
      <xdr:row>33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6">
          <xdr14:nvContentPartPr>
            <xdr14:cNvPr id="274" name="Ink 273">
              <a:extLst>
                <a:ext uri="{FF2B5EF4-FFF2-40B4-BE49-F238E27FC236}">
                  <a16:creationId xmlns:a16="http://schemas.microsoft.com/office/drawing/2014/main" id="{E8E5BF32-CE86-6741-A8C0-58ABCF0AD24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34</xdr:row>
      <xdr:rowOff>442920</xdr:rowOff>
    </xdr:from>
    <xdr:to>
      <xdr:col>15</xdr:col>
      <xdr:colOff>517631</xdr:colOff>
      <xdr:row>34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7">
          <xdr14:nvContentPartPr>
            <xdr14:cNvPr id="275" name="Ink 274">
              <a:extLst>
                <a:ext uri="{FF2B5EF4-FFF2-40B4-BE49-F238E27FC236}">
                  <a16:creationId xmlns:a16="http://schemas.microsoft.com/office/drawing/2014/main" id="{16123564-47DE-A540-B44C-4401C2F3AF2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35</xdr:row>
      <xdr:rowOff>442920</xdr:rowOff>
    </xdr:from>
    <xdr:to>
      <xdr:col>15</xdr:col>
      <xdr:colOff>517631</xdr:colOff>
      <xdr:row>35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8">
          <xdr14:nvContentPartPr>
            <xdr14:cNvPr id="276" name="Ink 275">
              <a:extLst>
                <a:ext uri="{FF2B5EF4-FFF2-40B4-BE49-F238E27FC236}">
                  <a16:creationId xmlns:a16="http://schemas.microsoft.com/office/drawing/2014/main" id="{E5F42558-D42D-994D-B4BB-E8B2092BBC0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36</xdr:row>
      <xdr:rowOff>442920</xdr:rowOff>
    </xdr:from>
    <xdr:to>
      <xdr:col>15</xdr:col>
      <xdr:colOff>517631</xdr:colOff>
      <xdr:row>36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9">
          <xdr14:nvContentPartPr>
            <xdr14:cNvPr id="277" name="Ink 276">
              <a:extLst>
                <a:ext uri="{FF2B5EF4-FFF2-40B4-BE49-F238E27FC236}">
                  <a16:creationId xmlns:a16="http://schemas.microsoft.com/office/drawing/2014/main" id="{F2579339-DA57-6942-BC24-669377D7050D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37</xdr:row>
      <xdr:rowOff>442920</xdr:rowOff>
    </xdr:from>
    <xdr:to>
      <xdr:col>15</xdr:col>
      <xdr:colOff>517631</xdr:colOff>
      <xdr:row>37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0">
          <xdr14:nvContentPartPr>
            <xdr14:cNvPr id="278" name="Ink 277">
              <a:extLst>
                <a:ext uri="{FF2B5EF4-FFF2-40B4-BE49-F238E27FC236}">
                  <a16:creationId xmlns:a16="http://schemas.microsoft.com/office/drawing/2014/main" id="{631C47AD-E434-5949-96A3-1001DD9175D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38</xdr:row>
      <xdr:rowOff>442920</xdr:rowOff>
    </xdr:from>
    <xdr:to>
      <xdr:col>15</xdr:col>
      <xdr:colOff>517631</xdr:colOff>
      <xdr:row>38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1">
          <xdr14:nvContentPartPr>
            <xdr14:cNvPr id="279" name="Ink 278">
              <a:extLst>
                <a:ext uri="{FF2B5EF4-FFF2-40B4-BE49-F238E27FC236}">
                  <a16:creationId xmlns:a16="http://schemas.microsoft.com/office/drawing/2014/main" id="{7DB68448-8EAA-F44E-AF7C-50EBE9B1FFF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39</xdr:row>
      <xdr:rowOff>442920</xdr:rowOff>
    </xdr:from>
    <xdr:to>
      <xdr:col>15</xdr:col>
      <xdr:colOff>517631</xdr:colOff>
      <xdr:row>39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2">
          <xdr14:nvContentPartPr>
            <xdr14:cNvPr id="280" name="Ink 279">
              <a:extLst>
                <a:ext uri="{FF2B5EF4-FFF2-40B4-BE49-F238E27FC236}">
                  <a16:creationId xmlns:a16="http://schemas.microsoft.com/office/drawing/2014/main" id="{2E3609C3-2362-2C44-9A49-C2284EDCC99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40</xdr:row>
      <xdr:rowOff>442920</xdr:rowOff>
    </xdr:from>
    <xdr:to>
      <xdr:col>15</xdr:col>
      <xdr:colOff>517631</xdr:colOff>
      <xdr:row>40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3">
          <xdr14:nvContentPartPr>
            <xdr14:cNvPr id="281" name="Ink 280">
              <a:extLst>
                <a:ext uri="{FF2B5EF4-FFF2-40B4-BE49-F238E27FC236}">
                  <a16:creationId xmlns:a16="http://schemas.microsoft.com/office/drawing/2014/main" id="{D0D7614F-8DBF-714A-907B-B5C9DCB821C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41</xdr:row>
      <xdr:rowOff>442920</xdr:rowOff>
    </xdr:from>
    <xdr:to>
      <xdr:col>15</xdr:col>
      <xdr:colOff>517631</xdr:colOff>
      <xdr:row>41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4">
          <xdr14:nvContentPartPr>
            <xdr14:cNvPr id="282" name="Ink 281">
              <a:extLst>
                <a:ext uri="{FF2B5EF4-FFF2-40B4-BE49-F238E27FC236}">
                  <a16:creationId xmlns:a16="http://schemas.microsoft.com/office/drawing/2014/main" id="{D0D83C39-95D3-1C4E-B4CE-A4130B1D9B0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42</xdr:row>
      <xdr:rowOff>442920</xdr:rowOff>
    </xdr:from>
    <xdr:to>
      <xdr:col>15</xdr:col>
      <xdr:colOff>517631</xdr:colOff>
      <xdr:row>42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5">
          <xdr14:nvContentPartPr>
            <xdr14:cNvPr id="283" name="Ink 282">
              <a:extLst>
                <a:ext uri="{FF2B5EF4-FFF2-40B4-BE49-F238E27FC236}">
                  <a16:creationId xmlns:a16="http://schemas.microsoft.com/office/drawing/2014/main" id="{D2DC7A80-69DC-A940-8DA3-F8DCA9F4630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43</xdr:row>
      <xdr:rowOff>442920</xdr:rowOff>
    </xdr:from>
    <xdr:to>
      <xdr:col>15</xdr:col>
      <xdr:colOff>517631</xdr:colOff>
      <xdr:row>43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6">
          <xdr14:nvContentPartPr>
            <xdr14:cNvPr id="284" name="Ink 283">
              <a:extLst>
                <a:ext uri="{FF2B5EF4-FFF2-40B4-BE49-F238E27FC236}">
                  <a16:creationId xmlns:a16="http://schemas.microsoft.com/office/drawing/2014/main" id="{BE5D1950-877E-D241-B81D-4F2129AB5C4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44</xdr:row>
      <xdr:rowOff>442920</xdr:rowOff>
    </xdr:from>
    <xdr:to>
      <xdr:col>15</xdr:col>
      <xdr:colOff>517631</xdr:colOff>
      <xdr:row>44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7">
          <xdr14:nvContentPartPr>
            <xdr14:cNvPr id="285" name="Ink 284">
              <a:extLst>
                <a:ext uri="{FF2B5EF4-FFF2-40B4-BE49-F238E27FC236}">
                  <a16:creationId xmlns:a16="http://schemas.microsoft.com/office/drawing/2014/main" id="{5E90D620-917C-A14E-9A19-73AF059529F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45</xdr:row>
      <xdr:rowOff>442920</xdr:rowOff>
    </xdr:from>
    <xdr:to>
      <xdr:col>15</xdr:col>
      <xdr:colOff>517631</xdr:colOff>
      <xdr:row>45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8">
          <xdr14:nvContentPartPr>
            <xdr14:cNvPr id="286" name="Ink 285">
              <a:extLst>
                <a:ext uri="{FF2B5EF4-FFF2-40B4-BE49-F238E27FC236}">
                  <a16:creationId xmlns:a16="http://schemas.microsoft.com/office/drawing/2014/main" id="{D268A564-A9BC-C043-AB31-CA5CF8A1FA4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46</xdr:row>
      <xdr:rowOff>442920</xdr:rowOff>
    </xdr:from>
    <xdr:to>
      <xdr:col>15</xdr:col>
      <xdr:colOff>517631</xdr:colOff>
      <xdr:row>46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9">
          <xdr14:nvContentPartPr>
            <xdr14:cNvPr id="287" name="Ink 286">
              <a:extLst>
                <a:ext uri="{FF2B5EF4-FFF2-40B4-BE49-F238E27FC236}">
                  <a16:creationId xmlns:a16="http://schemas.microsoft.com/office/drawing/2014/main" id="{4496AC34-677D-D54F-8956-F61921F816F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47</xdr:row>
      <xdr:rowOff>442920</xdr:rowOff>
    </xdr:from>
    <xdr:to>
      <xdr:col>15</xdr:col>
      <xdr:colOff>517631</xdr:colOff>
      <xdr:row>47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0">
          <xdr14:nvContentPartPr>
            <xdr14:cNvPr id="288" name="Ink 287">
              <a:extLst>
                <a:ext uri="{FF2B5EF4-FFF2-40B4-BE49-F238E27FC236}">
                  <a16:creationId xmlns:a16="http://schemas.microsoft.com/office/drawing/2014/main" id="{4ABB7F41-6AD9-A74B-AD04-5F4F4250A04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48</xdr:row>
      <xdr:rowOff>442920</xdr:rowOff>
    </xdr:from>
    <xdr:to>
      <xdr:col>15</xdr:col>
      <xdr:colOff>517631</xdr:colOff>
      <xdr:row>48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1">
          <xdr14:nvContentPartPr>
            <xdr14:cNvPr id="289" name="Ink 288">
              <a:extLst>
                <a:ext uri="{FF2B5EF4-FFF2-40B4-BE49-F238E27FC236}">
                  <a16:creationId xmlns:a16="http://schemas.microsoft.com/office/drawing/2014/main" id="{967EB3D5-4FED-3346-8208-A7FBA202948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49</xdr:row>
      <xdr:rowOff>442920</xdr:rowOff>
    </xdr:from>
    <xdr:to>
      <xdr:col>15</xdr:col>
      <xdr:colOff>517631</xdr:colOff>
      <xdr:row>49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2">
          <xdr14:nvContentPartPr>
            <xdr14:cNvPr id="290" name="Ink 289">
              <a:extLst>
                <a:ext uri="{FF2B5EF4-FFF2-40B4-BE49-F238E27FC236}">
                  <a16:creationId xmlns:a16="http://schemas.microsoft.com/office/drawing/2014/main" id="{FCCD8E8C-5893-7E42-9593-F7941CEF675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50</xdr:row>
      <xdr:rowOff>442920</xdr:rowOff>
    </xdr:from>
    <xdr:to>
      <xdr:col>15</xdr:col>
      <xdr:colOff>517631</xdr:colOff>
      <xdr:row>50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3">
          <xdr14:nvContentPartPr>
            <xdr14:cNvPr id="291" name="Ink 290">
              <a:extLst>
                <a:ext uri="{FF2B5EF4-FFF2-40B4-BE49-F238E27FC236}">
                  <a16:creationId xmlns:a16="http://schemas.microsoft.com/office/drawing/2014/main" id="{468D19B3-7766-F341-A1D0-306ADF544D0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51</xdr:row>
      <xdr:rowOff>442920</xdr:rowOff>
    </xdr:from>
    <xdr:to>
      <xdr:col>15</xdr:col>
      <xdr:colOff>517631</xdr:colOff>
      <xdr:row>51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4">
          <xdr14:nvContentPartPr>
            <xdr14:cNvPr id="292" name="Ink 291">
              <a:extLst>
                <a:ext uri="{FF2B5EF4-FFF2-40B4-BE49-F238E27FC236}">
                  <a16:creationId xmlns:a16="http://schemas.microsoft.com/office/drawing/2014/main" id="{1997641B-1588-6140-83B2-53FC263030F6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5">
          <xdr14:nvContentPartPr>
            <xdr14:cNvPr id="293" name="Ink 292">
              <a:extLst>
                <a:ext uri="{FF2B5EF4-FFF2-40B4-BE49-F238E27FC236}">
                  <a16:creationId xmlns:a16="http://schemas.microsoft.com/office/drawing/2014/main" id="{C569A1F2-9354-3C42-B117-D467A005CB31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6">
          <xdr14:nvContentPartPr>
            <xdr14:cNvPr id="294" name="Ink 293">
              <a:extLst>
                <a:ext uri="{FF2B5EF4-FFF2-40B4-BE49-F238E27FC236}">
                  <a16:creationId xmlns:a16="http://schemas.microsoft.com/office/drawing/2014/main" id="{FF3921D4-0573-8A44-93E5-E5805C6F83E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7">
          <xdr14:nvContentPartPr>
            <xdr14:cNvPr id="295" name="Ink 294">
              <a:extLst>
                <a:ext uri="{FF2B5EF4-FFF2-40B4-BE49-F238E27FC236}">
                  <a16:creationId xmlns:a16="http://schemas.microsoft.com/office/drawing/2014/main" id="{55DF245F-D6FF-7B46-A355-4FFFEBC0CD6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8">
          <xdr14:nvContentPartPr>
            <xdr14:cNvPr id="296" name="Ink 295">
              <a:extLst>
                <a:ext uri="{FF2B5EF4-FFF2-40B4-BE49-F238E27FC236}">
                  <a16:creationId xmlns:a16="http://schemas.microsoft.com/office/drawing/2014/main" id="{0094B170-3E22-E548-B398-3B469329C51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9">
          <xdr14:nvContentPartPr>
            <xdr14:cNvPr id="297" name="Ink 296">
              <a:extLst>
                <a:ext uri="{FF2B5EF4-FFF2-40B4-BE49-F238E27FC236}">
                  <a16:creationId xmlns:a16="http://schemas.microsoft.com/office/drawing/2014/main" id="{643B325C-A276-8346-845A-DBC05215091D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0">
          <xdr14:nvContentPartPr>
            <xdr14:cNvPr id="298" name="Ink 297">
              <a:extLst>
                <a:ext uri="{FF2B5EF4-FFF2-40B4-BE49-F238E27FC236}">
                  <a16:creationId xmlns:a16="http://schemas.microsoft.com/office/drawing/2014/main" id="{4038D74C-4CE0-8F4A-863A-6C8363244C5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1">
          <xdr14:nvContentPartPr>
            <xdr14:cNvPr id="299" name="Ink 298">
              <a:extLst>
                <a:ext uri="{FF2B5EF4-FFF2-40B4-BE49-F238E27FC236}">
                  <a16:creationId xmlns:a16="http://schemas.microsoft.com/office/drawing/2014/main" id="{A3F1F594-1C76-914F-8069-3E37BD63EEE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2">
          <xdr14:nvContentPartPr>
            <xdr14:cNvPr id="300" name="Ink 299">
              <a:extLst>
                <a:ext uri="{FF2B5EF4-FFF2-40B4-BE49-F238E27FC236}">
                  <a16:creationId xmlns:a16="http://schemas.microsoft.com/office/drawing/2014/main" id="{056018EF-59BC-0442-9628-0A4934E8406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3">
          <xdr14:nvContentPartPr>
            <xdr14:cNvPr id="301" name="Ink 300">
              <a:extLst>
                <a:ext uri="{FF2B5EF4-FFF2-40B4-BE49-F238E27FC236}">
                  <a16:creationId xmlns:a16="http://schemas.microsoft.com/office/drawing/2014/main" id="{B70E7147-6A1C-CF42-89BA-FA6C5D6FA410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4">
          <xdr14:nvContentPartPr>
            <xdr14:cNvPr id="302" name="Ink 301">
              <a:extLst>
                <a:ext uri="{FF2B5EF4-FFF2-40B4-BE49-F238E27FC236}">
                  <a16:creationId xmlns:a16="http://schemas.microsoft.com/office/drawing/2014/main" id="{37B79858-C097-E847-B705-D4727A415F3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5">
          <xdr14:nvContentPartPr>
            <xdr14:cNvPr id="303" name="Ink 302">
              <a:extLst>
                <a:ext uri="{FF2B5EF4-FFF2-40B4-BE49-F238E27FC236}">
                  <a16:creationId xmlns:a16="http://schemas.microsoft.com/office/drawing/2014/main" id="{D3C4F5F2-6126-C548-A446-ED0C46E6792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516191</xdr:colOff>
      <xdr:row>17</xdr:row>
      <xdr:rowOff>442920</xdr:rowOff>
    </xdr:from>
    <xdr:to>
      <xdr:col>15</xdr:col>
      <xdr:colOff>517631</xdr:colOff>
      <xdr:row>17</xdr:row>
      <xdr:rowOff>446138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6">
          <xdr14:nvContentPartPr>
            <xdr14:cNvPr id="304" name="Ink 303">
              <a:extLst>
                <a:ext uri="{FF2B5EF4-FFF2-40B4-BE49-F238E27FC236}">
                  <a16:creationId xmlns:a16="http://schemas.microsoft.com/office/drawing/2014/main" id="{A093E7BA-568B-5B4D-A871-69D88BF3587E}"/>
                </a:ext>
              </a:extLst>
            </xdr14:cNvPr>
            <xdr14:cNvContentPartPr/>
          </xdr14:nvContentPartPr>
          <xdr14:nvPr macro=""/>
          <xdr14:xfrm>
            <a:off x="3288815" y="5042741"/>
            <a:ext cx="1440" cy="3218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7535" y="5036305"/>
              <a:ext cx="3680" cy="1609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7">
          <xdr14:nvContentPartPr>
            <xdr14:cNvPr id="305" name="Ink 304">
              <a:extLst>
                <a:ext uri="{FF2B5EF4-FFF2-40B4-BE49-F238E27FC236}">
                  <a16:creationId xmlns:a16="http://schemas.microsoft.com/office/drawing/2014/main" id="{A68294ED-CF5A-2F45-857D-2342B47B44E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8">
          <xdr14:nvContentPartPr>
            <xdr14:cNvPr id="306" name="Ink 305">
              <a:extLst>
                <a:ext uri="{FF2B5EF4-FFF2-40B4-BE49-F238E27FC236}">
                  <a16:creationId xmlns:a16="http://schemas.microsoft.com/office/drawing/2014/main" id="{17BE9226-1527-8F4A-A077-D38A389F0366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9">
          <xdr14:nvContentPartPr>
            <xdr14:cNvPr id="307" name="Ink 306">
              <a:extLst>
                <a:ext uri="{FF2B5EF4-FFF2-40B4-BE49-F238E27FC236}">
                  <a16:creationId xmlns:a16="http://schemas.microsoft.com/office/drawing/2014/main" id="{9DBDF06B-AA1D-F14F-99FE-580E11C4477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0">
          <xdr14:nvContentPartPr>
            <xdr14:cNvPr id="308" name="Ink 307">
              <a:extLst>
                <a:ext uri="{FF2B5EF4-FFF2-40B4-BE49-F238E27FC236}">
                  <a16:creationId xmlns:a16="http://schemas.microsoft.com/office/drawing/2014/main" id="{241E03C9-7B1A-CE41-90A4-9BB154FC0F3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516191</xdr:colOff>
      <xdr:row>17</xdr:row>
      <xdr:rowOff>442920</xdr:rowOff>
    </xdr:from>
    <xdr:to>
      <xdr:col>15</xdr:col>
      <xdr:colOff>517631</xdr:colOff>
      <xdr:row>17</xdr:row>
      <xdr:rowOff>446138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1">
          <xdr14:nvContentPartPr>
            <xdr14:cNvPr id="309" name="Ink 308">
              <a:extLst>
                <a:ext uri="{FF2B5EF4-FFF2-40B4-BE49-F238E27FC236}">
                  <a16:creationId xmlns:a16="http://schemas.microsoft.com/office/drawing/2014/main" id="{8514B603-9B5D-EF44-8789-44F85021385C}"/>
                </a:ext>
              </a:extLst>
            </xdr14:cNvPr>
            <xdr14:cNvContentPartPr/>
          </xdr14:nvContentPartPr>
          <xdr14:nvPr macro=""/>
          <xdr14:xfrm>
            <a:off x="3288815" y="5042741"/>
            <a:ext cx="1440" cy="3218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7535" y="5036305"/>
              <a:ext cx="3680" cy="1609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2">
          <xdr14:nvContentPartPr>
            <xdr14:cNvPr id="310" name="Ink 309">
              <a:extLst>
                <a:ext uri="{FF2B5EF4-FFF2-40B4-BE49-F238E27FC236}">
                  <a16:creationId xmlns:a16="http://schemas.microsoft.com/office/drawing/2014/main" id="{78A85484-D3E4-C24B-A4F8-0263354419A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3">
          <xdr14:nvContentPartPr>
            <xdr14:cNvPr id="311" name="Ink 310">
              <a:extLst>
                <a:ext uri="{FF2B5EF4-FFF2-40B4-BE49-F238E27FC236}">
                  <a16:creationId xmlns:a16="http://schemas.microsoft.com/office/drawing/2014/main" id="{92366D83-B8D9-9544-9DD4-52669FABCA31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4">
          <xdr14:nvContentPartPr>
            <xdr14:cNvPr id="312" name="Ink 311">
              <a:extLst>
                <a:ext uri="{FF2B5EF4-FFF2-40B4-BE49-F238E27FC236}">
                  <a16:creationId xmlns:a16="http://schemas.microsoft.com/office/drawing/2014/main" id="{2A320C49-506F-8249-AD06-856B84C6AE9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5">
          <xdr14:nvContentPartPr>
            <xdr14:cNvPr id="313" name="Ink 312">
              <a:extLst>
                <a:ext uri="{FF2B5EF4-FFF2-40B4-BE49-F238E27FC236}">
                  <a16:creationId xmlns:a16="http://schemas.microsoft.com/office/drawing/2014/main" id="{B4F10F14-2C79-E342-8A13-C0CB1B35F3F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516191</xdr:colOff>
      <xdr:row>17</xdr:row>
      <xdr:rowOff>442920</xdr:rowOff>
    </xdr:from>
    <xdr:to>
      <xdr:col>15</xdr:col>
      <xdr:colOff>517631</xdr:colOff>
      <xdr:row>17</xdr:row>
      <xdr:rowOff>446138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6">
          <xdr14:nvContentPartPr>
            <xdr14:cNvPr id="314" name="Ink 313">
              <a:extLst>
                <a:ext uri="{FF2B5EF4-FFF2-40B4-BE49-F238E27FC236}">
                  <a16:creationId xmlns:a16="http://schemas.microsoft.com/office/drawing/2014/main" id="{115C5F10-DDCE-004A-9F95-479D56520EA0}"/>
                </a:ext>
              </a:extLst>
            </xdr14:cNvPr>
            <xdr14:cNvContentPartPr/>
          </xdr14:nvContentPartPr>
          <xdr14:nvPr macro=""/>
          <xdr14:xfrm>
            <a:off x="3288815" y="5042741"/>
            <a:ext cx="1440" cy="3218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7535" y="5036305"/>
              <a:ext cx="3680" cy="1609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1:57:37.953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3790755-4361-4D2D-95EB-1E8D23F5EB3D}" emma:medium="tactile" emma:mode="ink">
          <msink:context xmlns:msink="http://schemas.microsoft.com/ink/2010/main" type="writingRegion" rotatedBoundingBox="9331,14156 7967,15879 7773,15726 9137,14002"/>
        </emma:interpretation>
      </emma:emma>
    </inkml:annotationXML>
    <inkml:traceGroup>
      <inkml:annotationXML>
        <emma:emma xmlns:emma="http://www.w3.org/2003/04/emma" version="1.0">
          <emma:interpretation id="{FEF84694-4B4C-42E2-8C49-3AFD4D0ACF01}" emma:medium="tactile" emma:mode="ink">
            <msink:context xmlns:msink="http://schemas.microsoft.com/ink/2010/main" type="paragraph" rotatedBoundingBox="9331,14156 7967,15879 7773,15726 9137,1400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F45E5A0B-8830-4649-AFA1-3477963121A5}" emma:medium="tactile" emma:mode="ink">
              <msink:context xmlns:msink="http://schemas.microsoft.com/ink/2010/main" type="line" rotatedBoundingBox="9331,14156 7967,15879 7773,15726 9137,14002"/>
            </emma:interpretation>
          </emma:emma>
        </inkml:annotationXML>
        <inkml:traceGroup>
          <inkml:annotationXML>
            <emma:emma xmlns:emma="http://www.w3.org/2003/04/emma" version="1.0">
              <emma:interpretation id="{8F199F7D-92EE-44EC-96BB-65670CA9E88C}" emma:medium="tactile" emma:mode="ink">
                <msink:context xmlns:msink="http://schemas.microsoft.com/ink/2010/main" type="inkWord" rotatedBoundingBox="7773,15726 9137,14002 9331,14156 7967,15879"/>
              </emma:interpretation>
              <emma:one-of disjunction-type="recognition" id="oneOf0">
                <emma:interpretation id="interp0" emma:lang="en-PH" emma:confidence="1">
                  <emma:literal>:</emma:literal>
                </emma:interpretation>
                <emma:interpretation id="interp1" emma:lang="en-PH" emma:confidence="0">
                  <emma:literal>!</emma:literal>
                </emma:interpretation>
                <emma:interpretation id="interp2" emma:lang="en-PH" emma:confidence="0">
                  <emma:literal>;</emma:literal>
                </emma:interpretation>
                <emma:interpretation id="interp3" emma:lang="en-PH" emma:confidence="0">
                  <emma:literal>☺</emma:literal>
                </emma:interpretation>
                <emma:interpretation id="interp4" emma:lang="en-PH" emma:confidence="0">
                  <emma:literal>¥</emma:literal>
                </emma:interpretation>
              </emma:one-of>
            </emma:emma>
          </inkml:annotationXML>
          <inkml:trace contextRef="#ctx0" brushRef="#br0">9144 14009 5376,'-8'-3'2112,"8"3"-1152,0 3-1120,0-3 320,0 0-960,0 0-256,0 0-1024,0 0-416</inkml:trace>
        </inkml:traceGroup>
      </inkml:traceGroup>
    </inkml:traceGroup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547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0A873B1C-9896-4301-85AD-CC69D701D555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07:19.72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9144 14009 5376,'-8'-3'2112,"8"3"-1152,0 3-1120,0-3 320,0 0-960,0 0-256,0 0-1024,0 0-416</inkml:trace>
</inkml:ink>
</file>

<file path=xl/ink/ink1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3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3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3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3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3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3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3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3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570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6270AA38-000F-40E9-AAD7-03582314010F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4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577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BFBC1D7A-F1B3-402D-AAE9-987002BB35EE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5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578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1CC29BBB-9817-4420-8955-1BE14C17B37F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6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592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599B7A0B-7CF7-4524-B9E0-4BA1A4E562A9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7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608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774EFA2C-B1D7-439C-B868-466A3D67B7CB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8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9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390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240179E5-0058-4578-829D-F0A40ADD9C6D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9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9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3:16.79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421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A88FDF6-79A7-4AA2-9D8D-0C9F8231A128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6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448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488871B8-30D5-4203-BD21-58687B5B5563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7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490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BE529B08-2F09-4270-BEA2-B1000C87D413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8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1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5.443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B7F462BC-0168-4CF3-8B93-021C6E4A427D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506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124B95BE-84D3-4CDA-A6E7-32C99DB9D8D0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79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541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45DA586-73E6-4EA9-9405-5E4A80E27101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0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580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F5199559-351E-424A-A376-797D59A6671D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1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627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75041B45-90E1-483A-826E-4E3AA01B958A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2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654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903730D-CB3A-41D0-940D-09AB820F1871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3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670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74B02DCA-B020-40DD-92A1-50C376F8F492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4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76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DE73B68-663C-4FB6-919C-098FB14F03B9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5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782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C8A18FBB-F6BB-424D-AD38-805369898FAE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6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798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2AC54ECE-CD8B-48D1-9CD6-8F467BC40463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7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8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8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22.88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69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2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69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69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69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829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9F2FA55D-CC5C-48E3-996C-4B071C5550A8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69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2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69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69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69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2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9144 14009 5376,'-8'-3'2112,"8"3"-1152,0 3-1120,0-3 320,0 0-960,0 0-256,0 0-1024,0 0-416</inkml:trace>
</inkml:ink>
</file>

<file path=xl/ink/ink2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2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5.461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A15F18EC-EFE2-4285-989E-13F2F4BAC966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14009 5376,'-8'-3'2112,"8"3"-1152,0 3-1120,0-3 320,0 0-960,0 0-256,0 0-1024,0 0-416</inkml:trace>
  </inkml:traceGroup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864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E6EB9ADD-38AD-481C-9599-37ED02EB1973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3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3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9144 14009 5376,'-8'-3'2112,"8"3"-1152,0 3-1120,0-3 320,0 0-960,0 0-256,0 0-1024,0 0-416</inkml:trace>
</inkml:ink>
</file>

<file path=xl/ink/ink3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0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3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1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3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1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3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1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3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17:57.71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9144 14009 5376,'-8'-3'2112,"8"3"-1152,0 3-1120,0-3 320,0 0-960,0 0-256,0 0-1024,0 0-416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896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D4CF8BE1-6277-47CE-91FC-B581D35F949D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927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A144FC55-9747-4BD7-83A3-6872D2640245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949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9B5358D3-9DF0-4A27-8922-5E7053813D1C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96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86802C8-ECB0-4634-9208-D55FD08A51DA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8.013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F64DBC52-0492-4544-BDAA-88E3A9214B7E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8.029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64C2FD81-DA71-473C-BA7C-D0D27CFA82CF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8.06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2675C568-1BA2-4B90-8330-827702772AF7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8.09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C77FCC9-E8D4-4723-A804-D83ECD9AA28B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8.114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60B950C1-39D1-409D-B7CC-B995AFFEB846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5.467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8E74CF19-77FA-4E56-893C-85AC265FCF87}" emma:medium="tactile" emma:mode="ink">
          <msink:context xmlns:msink="http://schemas.microsoft.com/ink/2010/main" type="inkDrawing"/>
        </emma:interpretation>
      </emma:emma>
    </inkml:annotationXML>
    <inkml:trace contextRef="#ctx0" brushRef="#br0">5810 15745 5632,'-15'0'2112,"20"0"-1152,-5 0-1056,0 0 352,0 0-832,0 0-2144,5-3-352</inkml:trace>
  </inkml:traceGroup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8.130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755371E8-CA01-478F-9367-0ABEB4C60D69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1-12T05:06:54.15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0E2599ED-9C56-4608-8DD1-B3CEFF574387}" emma:medium="tactile" emma:mode="ink">
          <msink:context xmlns:msink="http://schemas.microsoft.com/ink/2010/main" type="writingRegion" rotatedBoundingBox="19688,6832 19719,6832 19719,6863 19688,6863"/>
        </emma:interpretation>
      </emma:emma>
    </inkml:annotationXML>
    <inkml:traceGroup>
      <inkml:annotationXML>
        <emma:emma xmlns:emma="http://www.w3.org/2003/04/emma" version="1.0">
          <emma:interpretation id="{3DE61B08-956B-4B42-A6BD-E6BD409E9F1E}" emma:medium="tactile" emma:mode="ink">
            <msink:context xmlns:msink="http://schemas.microsoft.com/ink/2010/main" type="paragraph" rotatedBoundingBox="19688,6832 19719,6832 19719,6863 19688,686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703C8AF0-8F05-4D17-BAD0-3C4776F858BD}" emma:medium="tactile" emma:mode="ink">
              <msink:context xmlns:msink="http://schemas.microsoft.com/ink/2010/main" type="line" rotatedBoundingBox="19688,6832 19719,6832 19719,6863 19688,6863"/>
            </emma:interpretation>
          </emma:emma>
        </inkml:annotationXML>
        <inkml:traceGroup>
          <inkml:annotationXML>
            <emma:emma xmlns:emma="http://www.w3.org/2003/04/emma" version="1.0">
              <emma:interpretation id="{61D7EF3E-06F3-48E4-8A9A-7EE66A12E243}" emma:medium="tactile" emma:mode="ink">
                <msink:context xmlns:msink="http://schemas.microsoft.com/ink/2010/main" type="inkWord" rotatedBoundingBox="19698,6821 19729,6852 19719,6862 19688,6832"/>
              </emma:interpretation>
              <emma:one-of disjunction-type="recognition" id="oneOf0">
                <emma:interpretation id="interp0" emma:lang="en-PH" emma:confidence="0">
                  <emma:literal>•</emma:literal>
                </emma:interpretation>
                <emma:interpretation id="interp1" emma:lang="en-PH" emma:confidence="0">
                  <emma:literal>4</emma:literal>
                </emma:interpretation>
                <emma:interpretation id="interp2" emma:lang="en-PH" emma:confidence="0">
                  <emma:literal>.</emma:literal>
                </emma:interpretation>
                <emma:interpretation id="interp3" emma:lang="en-PH" emma:confidence="0">
                  <emma:literal>\</emma:literal>
                </emma:interpretation>
                <emma:interpretation id="interp4" emma:lang="en-PH" emma:confidence="0">
                  <emma:literal>x</emma:literal>
                </emma:interpretation>
              </emma:one-of>
            </emma:emma>
          </inkml:annotationXML>
          <inkml:trace contextRef="#ctx0" brushRef="#br0">2029 6838 3072,'-31'-31'1216,"31"31"-640,0 0-480,0 0 320,0 0-352,0 0-64,0 0-32,0 0 64,0 0-640,0 0-224,0 0-512,0 0-128</inkml:trace>
        </inkml:traceGroup>
      </inkml:traceGroup>
    </inkml:traceGroup>
  </inkml:traceGroup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1-12T05:06:57.458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6BAF0771-88E0-4010-81D7-E8F93509F1F8}" emma:medium="tactile" emma:mode="ink">
          <msink:context xmlns:msink="http://schemas.microsoft.com/ink/2010/main" type="writingRegion" rotatedBoundingBox="18396,9353 18427,9353 18427,9384 18396,9384"/>
        </emma:interpretation>
      </emma:emma>
    </inkml:annotationXML>
    <inkml:traceGroup>
      <inkml:annotationXML>
        <emma:emma xmlns:emma="http://www.w3.org/2003/04/emma" version="1.0">
          <emma:interpretation id="{272FD7AA-4C7C-4114-853E-D57E5FAEBCE9}" emma:medium="tactile" emma:mode="ink">
            <msink:context xmlns:msink="http://schemas.microsoft.com/ink/2010/main" type="paragraph" rotatedBoundingBox="18396,9353 18427,9353 18427,9384 18396,938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FCCCCBE1-7885-4269-BBD4-DAE9CED679C0}" emma:medium="tactile" emma:mode="ink">
              <msink:context xmlns:msink="http://schemas.microsoft.com/ink/2010/main" type="line" rotatedBoundingBox="18396,9353 18427,9353 18427,9384 18396,9384"/>
            </emma:interpretation>
          </emma:emma>
        </inkml:annotationXML>
        <inkml:traceGroup>
          <inkml:annotationXML>
            <emma:emma xmlns:emma="http://www.w3.org/2003/04/emma" version="1.0">
              <emma:interpretation id="{0398B9EC-085E-4D0E-A04F-B6F30CCC2C20}" emma:medium="tactile" emma:mode="ink">
                <msink:context xmlns:msink="http://schemas.microsoft.com/ink/2010/main" type="inkWord" rotatedBoundingBox="18396,9353 18427,9353 18427,9384 18396,9384"/>
              </emma:interpretation>
              <emma:one-of disjunction-type="recognition" id="oneOf0">
                <emma:interpretation id="interp0" emma:lang="en-PH" emma:confidence="0">
                  <emma:literal>•</emma:literal>
                </emma:interpretation>
                <emma:interpretation id="interp1" emma:lang="en-PH" emma:confidence="0">
                  <emma:literal>4</emma:literal>
                </emma:interpretation>
                <emma:interpretation id="interp2" emma:lang="en-PH" emma:confidence="0">
                  <emma:literal>.</emma:literal>
                </emma:interpretation>
                <emma:interpretation id="interp3" emma:lang="en-PH" emma:confidence="0">
                  <emma:literal>\</emma:literal>
                </emma:interpretation>
                <emma:interpretation id="interp4" emma:lang="en-PH" emma:confidence="0">
                  <emma:literal>x</emma:literal>
                </emma:interpretation>
              </emma:one-of>
            </emma:emma>
          </inkml:annotationXML>
          <inkml:trace contextRef="#ctx0" brushRef="#br0">18428 9386 1152,'-31'-31'416,"31"31"-192,0 0-192,0 0 96,0 0-160,0 0 32,0 0-512,0 0-192</inkml:trace>
        </inkml:traceGroup>
      </inkml:traceGroup>
    </inkml:traceGroup>
  </inkml:traceGroup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1-13T05:05:05.071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97778393-6F64-4B6A-A133-5DB90B88FA98}" emma:medium="tactile" emma:mode="ink">
          <msink:context xmlns:msink="http://schemas.microsoft.com/ink/2010/main" type="inkDrawing" rotatedBoundingBox="18455,419 18481,419 18481,434 18455,434" shapeName="Other"/>
        </emma:interpretation>
      </emma:emma>
    </inkml:annotationXML>
    <inkml:trace contextRef="#ctx0" brushRef="#br0">18482 419 3328,'-26'0'1216,"26"0"-640,0 0-384,0 0 288,0 0-192,0 0-96,0 0-192,0 0-64,0 0-256,0 0-64,0 0-1056,0 0-480,0 0 832,13 0 416</inkml:trace>
  </inkml:traceGroup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1-13T05:04:45.539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E03E5DB1-7777-49B8-A40D-7E965BDDC6FD}" emma:medium="tactile" emma:mode="ink">
          <msink:context xmlns:msink="http://schemas.microsoft.com/ink/2010/main" type="inkDrawing" rotatedBoundingBox="23423,2449 23424,2435 23438,2437 23437,2450" shapeName="Other"/>
        </emma:interpretation>
      </emma:emma>
    </inkml:annotationXML>
    <inkml:trace contextRef="#ctx0" brushRef="#br0">24088 2450 4224,'0'0'1568,"0"0"-832,0 0-928,0 0 192,0 0-832,0 0-1216,1-13 128</inkml:trace>
  </inkml:traceGroup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1-13T05:05:05.846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1EE52FCF-3ABC-4ECE-BE37-8237F6664103}" emma:medium="tactile" emma:mode="ink">
          <msink:context xmlns:msink="http://schemas.microsoft.com/ink/2010/main" type="writingRegion" rotatedBoundingBox="23423,222 23424,222 23424,235 23423,235"/>
        </emma:interpretation>
      </emma:emma>
    </inkml:annotationXML>
    <inkml:traceGroup>
      <inkml:annotationXML>
        <emma:emma xmlns:emma="http://www.w3.org/2003/04/emma" version="1.0">
          <emma:interpretation id="{5EFAF67F-78D3-45DA-944A-9F934F6FD2B6}" emma:medium="tactile" emma:mode="ink">
            <msink:context xmlns:msink="http://schemas.microsoft.com/ink/2010/main" type="paragraph" rotatedBoundingBox="23423,222 23424,222 23424,235 23423,23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1832985B-9975-4327-AA91-05A00BD76EA9}" emma:medium="tactile" emma:mode="ink">
              <msink:context xmlns:msink="http://schemas.microsoft.com/ink/2010/main" type="line" rotatedBoundingBox="23423,222 23424,222 23424,235 23423,235"/>
            </emma:interpretation>
          </emma:emma>
        </inkml:annotationXML>
        <inkml:traceGroup>
          <inkml:annotationXML>
            <emma:emma xmlns:emma="http://www.w3.org/2003/04/emma" version="1.0">
              <emma:interpretation id="{4D02F6A3-B43F-4DF5-86ED-61A709234AD9}" emma:medium="tactile" emma:mode="ink">
                <msink:context xmlns:msink="http://schemas.microsoft.com/ink/2010/main" type="inkWord" rotatedBoundingBox="23423,222 23424,222 23424,235 23423,235"/>
              </emma:interpretation>
              <emma:one-of disjunction-type="recognition" id="oneOf0">
                <emma:interpretation id="interp0" emma:lang="en-PH" emma:confidence="0">
                  <emma:literal>n</emma:literal>
                </emma:interpretation>
                <emma:interpretation id="interp1" emma:lang="en-PH" emma:confidence="0">
                  <emma:literal>^</emma:literal>
                </emma:interpretation>
                <emma:interpretation id="interp2" emma:lang="en-PH" emma:confidence="0">
                  <emma:literal>N</emma:literal>
                </emma:interpretation>
                <emma:interpretation id="interp3" emma:lang="en-PH" emma:confidence="0">
                  <emma:literal>X</emma:literal>
                </emma:interpretation>
                <emma:interpretation id="interp4" emma:lang="en-PH" emma:confidence="0">
                  <emma:literal>U</emma:literal>
                </emma:interpretation>
              </emma:one-of>
            </emma:emma>
          </inkml:annotationXML>
          <inkml:trace contextRef="#ctx0" brushRef="#br0">24297 223 640,'0'13'352,"0"-26"-192,0 13-192,1 0 64,-1 13-32,0-13 0,0 0-288,0 0-128</inkml:trace>
        </inkml:traceGroup>
      </inkml:traceGroup>
    </inkml:traceGroup>
  </inkml:traceGroup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11T06:37:19.72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2:41:59.55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2:41:59.56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2:41:59.56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5.491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97542959-43EB-4DFF-B31C-C6C5EFC3555F}" emma:medium="tactile" emma:mode="ink">
          <msink:context xmlns:msink="http://schemas.microsoft.com/ink/2010/main" type="inkDrawing"/>
        </emma:interpretation>
      </emma:emma>
    </inkml:annotationXML>
    <inkml:trace contextRef="#ctx0" brushRef="#br0">5810 15745 5632,'-15'0'2112,"20"0"-1152,-5 0-1056,0 0 352,0 0-832,0 0-2144,5-3-352</inkml:trace>
  </inkml:traceGroup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2:45:12.51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9144 14009 5376,'-8'-3'2112,"8"3"-1152,0 3-1120,0-3 320,0 0-960,0 0-256,0 0-1024,0 0-416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2:45:12.51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2:45:12.51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2:45:12.51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2:45:12.51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8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8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8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8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5.57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4A4672C0-CEBA-4885-B4D2-1B9E72823FB2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14009 5376,'-8'-3'2112,"8"3"-1152,0 3-1120,0-3 320,0 0-960,0 0-256,0 0-1024,0 0-416</inkml:trace>
  </inkml:traceGroup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39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5.623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46F3AD76-6FAE-4DF3-AF47-BBA1F2F5B5A3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14009 5376,'-8'-3'2112,"8"3"-1152,0 3-1120,0-3 320,0 0-960,0 0-256,0 0-1024,0 0-416</inkml:trace>
  </inkml:traceGroup>
</inkml:ink>
</file>

<file path=xl/ink/ink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0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1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6.36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87E23832-FFA8-4303-8688-1E4123F96C22}" emma:medium="tactile" emma:mode="ink">
          <msink:context xmlns:msink="http://schemas.microsoft.com/ink/2010/main" type="inkDrawing"/>
        </emma:interpretation>
      </emma:emma>
    </inkml:annotationXML>
    <inkml:trace contextRef="#ctx0" brushRef="#br0">7804 15630 3968,'-10'-5'1472,"10"5"-768,0 0-544,0 0 416,0 0-32,0 0-32,0 0 96,0 0 0,0 0-320,0 0 32,0 0 32,0 0-128,0 0 32,0 0-32,0 0 96,0 0-160,0 0-32,0 0-128,0 0-32,0 0-128,0 0-32,0 0-480,0 0-128,0 0-800</inkml:trace>
    <inkml:trace contextRef="#ctx0" brushRef="#br0" timeOffset="1">8644 14952 6400,'0'-10'2368,"0"10"-1280,0 0-992,0 0 480,0 0-224,0 0 32,0 0-224,0 0-96,0 0-32,0 0-384,0 0-96,0 0-480,-5-4-224,-3-5-1472</inkml:trace>
    <inkml:trace contextRef="#ctx0" brushRef="#br0" timeOffset="2">9139 14011 5376,'-8'-5'2112,"8"5"-1152,0 5-1120,0-5 320,0 0-960,0 0-256,0 0-1024,0 0-416</inkml:trace>
  </inkml:traceGroup>
</inkml:ink>
</file>

<file path=xl/ink/ink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1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1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1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1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1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3:38:22.41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09:36.99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09:36.99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09:36.99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09:36.99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531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CEC108B9-5A55-461E-9D29-362466DA7580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09:3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9144 14009 5376,'-8'-3'2112,"8"3"-1152,0 3-1120,0-3 320,0 0-960,0 0-256,0 0-1024,0 0-416</inkml:trace>
</inkml:ink>
</file>

<file path=xl/ink/ink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33:50.38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33:50.38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33:50.38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33:50.38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0T04:33:50.38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9144 14009 5376,'-8'-3'2112,"8"3"-1152,0 3-1120,0-3 320,0 0-960,0 0-256,0 0-1024,0 0-416</inkml:trace>
</inkml:ink>
</file>

<file path=xl/ink/ink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07:19.72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07:19.72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14009 5376,'-8'-3'2112,"8"3"-1152,0 3-1120,0-3 320,0 0-960,0 0-256,0 0-1024,0 0-416</inkml:trace>
</inkml:ink>
</file>

<file path=xl/ink/ink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07:19.72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ink/ink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09:07:19.72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9139 14008 5376,'-8'-2'2112,"8"2"-1152,0 2-1120,0-2 320,0 0-960,0 0-256,0 0-1024,0 0-416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  <wetp:taskpane dockstate="right" visibility="0" width="233" row="1">
    <wetp:webextensionref xmlns:r="http://schemas.openxmlformats.org/officeDocument/2006/relationships" r:id="rId2"/>
  </wetp:taskpane>
</wetp:taskpanes>
</file>

<file path=xl/webextensions/webextension1.xml><?xml version="1.0" encoding="utf-8"?>
<we:webextension xmlns:we="http://schemas.microsoft.com/office/webextensions/webextension/2010/11" id="{6C510722-2072-48DC-A72B-FE31B010A27A}">
  <we:reference id="wa102951169" version="1.4.0.0" store="en-US" storeType="OMEX"/>
  <we:alternateReferences>
    <we:reference id="WA102951169" version="1.4.0.0" store="WA102951169" storeType="OMEX"/>
  </we:alternateReferences>
  <we:properties/>
  <we:bindings/>
  <we:snapshot xmlns:r="http://schemas.openxmlformats.org/officeDocument/2006/relationships"/>
</we:webextension>
</file>

<file path=xl/webextensions/webextension2.xml><?xml version="1.0" encoding="utf-8"?>
<we:webextension xmlns:we="http://schemas.microsoft.com/office/webextensions/webextension/2010/11" id="{8BBC8691-B31E-49BC-B6C6-DF63BCD153A8}">
  <we:reference id="wa104106167" version="1.0.0.0" store="en-US" storeType="OMEX"/>
  <we:alternateReferences>
    <we:reference id="WA104106167" version="1.0.0.0" store="WA10410616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llixsports.com/order-upload-bo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XFD5049"/>
  <sheetViews>
    <sheetView showGridLines="0" tabSelected="1" topLeftCell="L2" zoomScale="132" zoomScaleNormal="132" workbookViewId="0">
      <selection activeCell="M14" sqref="M14:X14"/>
    </sheetView>
  </sheetViews>
  <sheetFormatPr baseColWidth="10" defaultColWidth="0" defaultRowHeight="0" customHeight="1" zeroHeight="1" thickTop="1" thickBottom="1"/>
  <cols>
    <col min="1" max="1" width="9" style="6" hidden="1" customWidth="1"/>
    <col min="2" max="2" width="7.33203125" style="47" hidden="1" customWidth="1"/>
    <col min="3" max="3" width="7.33203125" style="6" hidden="1" customWidth="1"/>
    <col min="4" max="4" width="9.83203125" style="85" hidden="1" customWidth="1"/>
    <col min="5" max="8" width="7.33203125" style="6" hidden="1" customWidth="1"/>
    <col min="9" max="9" width="8.33203125" style="6" hidden="1" customWidth="1"/>
    <col min="10" max="10" width="9" style="6" hidden="1" customWidth="1"/>
    <col min="11" max="11" width="7.33203125" style="6" hidden="1" customWidth="1"/>
    <col min="12" max="12" width="0.33203125" style="6" customWidth="1"/>
    <col min="13" max="13" width="7.5" style="7" customWidth="1"/>
    <col min="14" max="14" width="13.33203125" style="7" customWidth="1"/>
    <col min="15" max="15" width="17.6640625" style="8" customWidth="1"/>
    <col min="16" max="16" width="8.5" style="8" customWidth="1"/>
    <col min="17" max="17" width="11" style="8" customWidth="1"/>
    <col min="18" max="18" width="8.83203125" style="5" customWidth="1"/>
    <col min="19" max="19" width="9.83203125" style="5" customWidth="1"/>
    <col min="20" max="20" width="8.6640625" style="5" customWidth="1"/>
    <col min="21" max="21" width="11.33203125" style="5" customWidth="1"/>
    <col min="22" max="22" width="11.5" style="5" customWidth="1"/>
    <col min="23" max="23" width="10.33203125" style="5" customWidth="1"/>
    <col min="24" max="24" width="11.5" style="5" customWidth="1"/>
    <col min="25" max="25" width="10.83203125" style="16" hidden="1"/>
    <col min="26" max="16382" width="10.83203125" style="6" hidden="1"/>
    <col min="16383" max="16383" width="10.83203125" style="111" hidden="1"/>
    <col min="16384" max="16384" width="0.33203125" style="119" hidden="1"/>
  </cols>
  <sheetData>
    <row r="1" spans="2:25 16383:16384" s="2" customFormat="1" ht="40.5" customHeight="1" thickTop="1" thickBot="1">
      <c r="B1" s="38"/>
      <c r="D1" s="84"/>
      <c r="E1" s="82" t="s">
        <v>0</v>
      </c>
      <c r="F1" s="12">
        <v>1</v>
      </c>
      <c r="G1" s="12"/>
      <c r="H1" s="13" t="s">
        <v>1</v>
      </c>
      <c r="I1" s="14" t="s">
        <v>2</v>
      </c>
      <c r="K1" s="62"/>
      <c r="L1" s="81"/>
      <c r="M1" s="266" t="s">
        <v>33</v>
      </c>
      <c r="N1" s="266"/>
      <c r="O1" s="266"/>
      <c r="P1" s="266"/>
      <c r="Q1" s="266"/>
      <c r="R1" s="267" t="s">
        <v>29</v>
      </c>
      <c r="S1" s="267"/>
      <c r="T1" s="268"/>
      <c r="U1" s="268"/>
      <c r="V1" s="83">
        <f ca="1">TODAY()+200</f>
        <v>43815</v>
      </c>
      <c r="W1" s="264" t="s">
        <v>118</v>
      </c>
      <c r="X1" s="264"/>
      <c r="Y1" s="98"/>
      <c r="XFC1" s="81"/>
      <c r="XFD1" s="114"/>
    </row>
    <row r="2" spans="2:25 16383:16384" s="2" customFormat="1" ht="48.5" customHeight="1" thickTop="1" thickBot="1">
      <c r="B2" s="38"/>
      <c r="D2" s="84"/>
      <c r="E2" s="11" t="s">
        <v>4</v>
      </c>
      <c r="F2" s="12">
        <v>0</v>
      </c>
      <c r="G2" s="12"/>
      <c r="H2" s="13" t="s">
        <v>87</v>
      </c>
      <c r="I2" s="14">
        <v>0</v>
      </c>
      <c r="L2" s="81"/>
      <c r="M2" s="272" t="s">
        <v>92</v>
      </c>
      <c r="N2" s="272"/>
      <c r="O2" s="271" t="str">
        <f ca="1">IF(V1&gt;43800,"PRICES NOT VALID ANYMORE. Click to download new IQOT","PRICES STILL VALID")</f>
        <v>PRICES NOT VALID ANYMORE. Click to download new IQOT</v>
      </c>
      <c r="P2" s="271"/>
      <c r="Q2" s="271"/>
      <c r="R2" s="269" t="s">
        <v>3</v>
      </c>
      <c r="S2" s="269"/>
      <c r="T2" s="273"/>
      <c r="U2" s="273"/>
      <c r="V2" s="276" t="s">
        <v>23</v>
      </c>
      <c r="W2" s="276"/>
      <c r="X2" s="276"/>
      <c r="Y2" s="98"/>
      <c r="XFC2" s="81"/>
      <c r="XFD2" s="114"/>
    </row>
    <row r="3" spans="2:25 16383:16384" s="3" customFormat="1" ht="38.25" customHeight="1" thickTop="1" thickBot="1">
      <c r="B3" s="38"/>
      <c r="D3" s="84"/>
      <c r="E3" s="228" t="s">
        <v>101</v>
      </c>
      <c r="F3" s="60">
        <f>VLOOKUP(U4,E1:F2,2,0)</f>
        <v>0</v>
      </c>
      <c r="G3" s="59"/>
      <c r="H3" s="13" t="s">
        <v>6</v>
      </c>
      <c r="I3" s="66">
        <f>0.045*(X5+X6)</f>
        <v>0</v>
      </c>
      <c r="L3" s="63"/>
      <c r="M3" s="270" t="s">
        <v>5</v>
      </c>
      <c r="N3" s="270"/>
      <c r="O3" s="270"/>
      <c r="P3" s="270"/>
      <c r="Q3" s="270"/>
      <c r="R3" s="270"/>
      <c r="S3" s="270" t="s">
        <v>16</v>
      </c>
      <c r="T3" s="270"/>
      <c r="U3" s="270"/>
      <c r="V3" s="99" t="s">
        <v>22</v>
      </c>
      <c r="W3" s="265" t="s">
        <v>21</v>
      </c>
      <c r="X3" s="265"/>
      <c r="Y3" s="89"/>
      <c r="XFC3" s="63"/>
      <c r="XFD3" s="1"/>
    </row>
    <row r="4" spans="2:25 16383:16384" s="2" customFormat="1" ht="27" customHeight="1" thickTop="1" thickBot="1">
      <c r="B4" s="38"/>
      <c r="C4" s="3"/>
      <c r="D4" s="84"/>
      <c r="E4" s="58">
        <f>IFERROR(VLOOKUP(U7,L102:M288,2,0),0)</f>
        <v>0</v>
      </c>
      <c r="F4" s="12"/>
      <c r="G4" s="12"/>
      <c r="H4" s="13" t="s">
        <v>9</v>
      </c>
      <c r="I4" s="14">
        <v>0</v>
      </c>
      <c r="J4" s="2">
        <f>VLOOKUP(U4,E1:F2,2,0)</f>
        <v>0</v>
      </c>
      <c r="L4" s="81"/>
      <c r="M4" s="242" t="s">
        <v>7</v>
      </c>
      <c r="N4" s="242"/>
      <c r="O4" s="277"/>
      <c r="P4" s="277"/>
      <c r="Q4" s="277"/>
      <c r="R4" s="277"/>
      <c r="S4" s="278" t="s">
        <v>11</v>
      </c>
      <c r="T4" s="278"/>
      <c r="U4" s="100" t="s">
        <v>4</v>
      </c>
      <c r="V4" s="101" t="s">
        <v>19</v>
      </c>
      <c r="W4" s="102" t="s">
        <v>20</v>
      </c>
      <c r="X4" s="199">
        <f>SUM(R18:R19)</f>
        <v>0</v>
      </c>
      <c r="Y4" s="98"/>
      <c r="XFC4" s="81"/>
      <c r="XFD4" s="114"/>
    </row>
    <row r="5" spans="2:25 16383:16384" s="2" customFormat="1" ht="26.25" customHeight="1" thickTop="1" thickBot="1">
      <c r="B5" s="38"/>
      <c r="C5" s="3"/>
      <c r="D5" s="95"/>
      <c r="E5" s="39">
        <f>VLOOKUP(U4,E1:F2,2,0)</f>
        <v>0</v>
      </c>
      <c r="F5" s="61"/>
      <c r="G5" s="12"/>
      <c r="H5" s="13"/>
      <c r="I5" s="14"/>
      <c r="J5" s="2">
        <f>VLOOKUP(U5,H2:I4,2,0)</f>
        <v>0</v>
      </c>
      <c r="L5" s="81"/>
      <c r="M5" s="242" t="s">
        <v>91</v>
      </c>
      <c r="N5" s="242"/>
      <c r="O5" s="277"/>
      <c r="P5" s="277"/>
      <c r="Q5" s="277"/>
      <c r="R5" s="277"/>
      <c r="S5" s="278" t="s">
        <v>24</v>
      </c>
      <c r="T5" s="278"/>
      <c r="U5" s="100" t="s">
        <v>87</v>
      </c>
      <c r="V5" s="97" t="s">
        <v>26</v>
      </c>
      <c r="W5" s="97"/>
      <c r="X5" s="200">
        <f>SUM(X18:X27)</f>
        <v>0</v>
      </c>
      <c r="Y5" s="98"/>
      <c r="XFC5" s="81"/>
      <c r="XFD5" s="114"/>
    </row>
    <row r="6" spans="2:25 16383:16384" s="2" customFormat="1" ht="36" customHeight="1" thickTop="1" thickBot="1">
      <c r="B6" s="38"/>
      <c r="C6" s="3"/>
      <c r="D6" s="95"/>
      <c r="E6" s="65" t="e">
        <f>VLOOKUP(#REF!,H6:I7,2,0)</f>
        <v>#REF!</v>
      </c>
      <c r="F6" s="46"/>
      <c r="G6" s="12"/>
      <c r="H6" s="13"/>
      <c r="I6" s="14"/>
      <c r="L6" s="81"/>
      <c r="M6" s="242" t="s">
        <v>10</v>
      </c>
      <c r="N6" s="242"/>
      <c r="O6" s="277"/>
      <c r="P6" s="277"/>
      <c r="Q6" s="277"/>
      <c r="R6" s="277"/>
      <c r="S6" s="278" t="s">
        <v>12</v>
      </c>
      <c r="T6" s="278"/>
      <c r="U6" s="179"/>
      <c r="V6" s="103" t="s">
        <v>100</v>
      </c>
      <c r="W6" s="104">
        <f>(ROUNDUP(SUM(E18:E19),0)-C53)</f>
        <v>0</v>
      </c>
      <c r="X6" s="200">
        <f>VLOOKUP(W6,M117:N619,2,0)*F3</f>
        <v>0</v>
      </c>
      <c r="Y6" s="98"/>
      <c r="XFC6" s="81"/>
      <c r="XFD6" s="114"/>
    </row>
    <row r="7" spans="2:25 16383:16384" s="2" customFormat="1" ht="25.5" customHeight="1" thickTop="1" thickBot="1">
      <c r="B7" s="38"/>
      <c r="C7" s="3"/>
      <c r="D7" s="95"/>
      <c r="E7" s="231" t="s">
        <v>77</v>
      </c>
      <c r="F7" s="40">
        <v>0</v>
      </c>
      <c r="G7" s="40"/>
      <c r="H7" s="41"/>
      <c r="I7" s="14"/>
      <c r="L7" s="81"/>
      <c r="M7" s="242" t="s">
        <v>13</v>
      </c>
      <c r="N7" s="242"/>
      <c r="O7" s="277"/>
      <c r="P7" s="277"/>
      <c r="Q7" s="277"/>
      <c r="R7" s="277"/>
      <c r="S7" s="280" t="s">
        <v>93</v>
      </c>
      <c r="T7" s="280"/>
      <c r="U7" s="280"/>
      <c r="V7" s="105" t="s">
        <v>17</v>
      </c>
      <c r="W7" s="106">
        <v>4.4999999999999998E-2</v>
      </c>
      <c r="X7" s="201">
        <f>J5</f>
        <v>0</v>
      </c>
      <c r="Y7" s="98"/>
      <c r="XFC7" s="81"/>
      <c r="XFD7" s="114"/>
    </row>
    <row r="8" spans="2:25 16383:16384" s="3" customFormat="1" ht="30.75" customHeight="1" thickTop="1" thickBot="1">
      <c r="B8" s="38"/>
      <c r="D8" s="95"/>
      <c r="E8" s="231" t="s">
        <v>57</v>
      </c>
      <c r="F8" s="40">
        <v>1</v>
      </c>
      <c r="G8" s="40"/>
      <c r="H8" s="41"/>
      <c r="I8" s="14"/>
      <c r="L8" s="63"/>
      <c r="M8" s="242" t="s">
        <v>8</v>
      </c>
      <c r="N8" s="242"/>
      <c r="O8" s="279"/>
      <c r="P8" s="279"/>
      <c r="Q8" s="279"/>
      <c r="R8" s="279"/>
      <c r="S8" s="281"/>
      <c r="T8" s="281"/>
      <c r="U8" s="281"/>
      <c r="V8" s="97" t="s">
        <v>27</v>
      </c>
      <c r="W8" s="198" t="e">
        <f>#REF!</f>
        <v>#REF!</v>
      </c>
      <c r="X8" s="201">
        <f>SUM(X5:X7)</f>
        <v>0</v>
      </c>
      <c r="Y8" s="89"/>
      <c r="XFC8" s="63"/>
      <c r="XFD8" s="1"/>
    </row>
    <row r="9" spans="2:25 16383:16384" s="3" customFormat="1" ht="24" customHeight="1" thickTop="1" thickBot="1">
      <c r="B9" s="38"/>
      <c r="D9" s="95"/>
      <c r="E9" s="86"/>
      <c r="F9" s="40"/>
      <c r="G9" s="40"/>
      <c r="H9" s="41"/>
      <c r="I9" s="14"/>
      <c r="L9" s="63"/>
      <c r="M9" s="252" t="s">
        <v>90</v>
      </c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4"/>
      <c r="Y9" s="89"/>
      <c r="XFC9" s="63"/>
      <c r="XFD9" s="1"/>
    </row>
    <row r="10" spans="2:25 16383:16384" s="3" customFormat="1" ht="24" customHeight="1" thickTop="1" thickBot="1">
      <c r="B10" s="38"/>
      <c r="D10" s="96"/>
      <c r="E10" s="64">
        <f>+X5+X6</f>
        <v>0</v>
      </c>
      <c r="F10" s="12"/>
      <c r="G10" s="12"/>
      <c r="H10" s="13"/>
      <c r="I10" s="14"/>
      <c r="L10" s="63"/>
      <c r="M10" s="255" t="s">
        <v>95</v>
      </c>
      <c r="N10" s="255"/>
      <c r="O10" s="255"/>
      <c r="P10" s="256" t="s">
        <v>119</v>
      </c>
      <c r="Q10" s="256"/>
      <c r="R10" s="256"/>
      <c r="S10" s="256"/>
      <c r="T10" s="257" t="s">
        <v>96</v>
      </c>
      <c r="U10" s="257"/>
      <c r="V10" s="257"/>
      <c r="W10" s="257"/>
      <c r="X10" s="257"/>
      <c r="Y10" s="89"/>
      <c r="XFC10" s="63"/>
      <c r="XFD10" s="1"/>
    </row>
    <row r="11" spans="2:25 16383:16384" s="69" customFormat="1" ht="4" hidden="1" customHeight="1" thickTop="1" thickBot="1">
      <c r="B11" s="186"/>
      <c r="D11" s="96"/>
      <c r="E11" s="70"/>
      <c r="F11" s="71"/>
      <c r="G11" s="71"/>
      <c r="H11" s="72"/>
      <c r="I11" s="73"/>
      <c r="L11" s="87"/>
      <c r="M11" s="191"/>
      <c r="N11" s="187"/>
      <c r="O11" s="187"/>
      <c r="P11" s="187"/>
      <c r="Q11" s="258"/>
      <c r="R11" s="259"/>
      <c r="S11" s="259"/>
      <c r="T11" s="260"/>
      <c r="U11" s="180"/>
      <c r="V11" s="181"/>
      <c r="W11" s="181"/>
      <c r="X11" s="182"/>
      <c r="Y11" s="90"/>
      <c r="XFC11" s="87"/>
      <c r="XFD11" s="115"/>
    </row>
    <row r="12" spans="2:25 16383:16384" s="75" customFormat="1" ht="24" hidden="1" customHeight="1" thickTop="1" thickBot="1">
      <c r="B12" s="38"/>
      <c r="C12" s="74"/>
      <c r="D12" s="96"/>
      <c r="E12" s="77" t="s">
        <v>14</v>
      </c>
      <c r="F12" s="78"/>
      <c r="G12" s="78"/>
      <c r="H12" s="79"/>
      <c r="I12" s="80"/>
      <c r="L12" s="76"/>
      <c r="M12" s="188"/>
      <c r="N12" s="187"/>
      <c r="O12" s="187"/>
      <c r="P12" s="187"/>
      <c r="Q12" s="192"/>
      <c r="R12" s="193"/>
      <c r="S12" s="193"/>
      <c r="T12" s="194"/>
      <c r="U12" s="180"/>
      <c r="V12" s="181"/>
      <c r="W12" s="181"/>
      <c r="X12" s="182"/>
      <c r="Y12" s="91"/>
      <c r="XFC12" s="76"/>
      <c r="XFD12" s="116"/>
    </row>
    <row r="13" spans="2:25 16383:16384" s="9" customFormat="1" ht="1" hidden="1" customHeight="1" thickTop="1" thickBot="1">
      <c r="B13" s="38"/>
      <c r="D13" s="96"/>
      <c r="E13" s="42">
        <f>+W6</f>
        <v>0</v>
      </c>
      <c r="F13" s="48" t="e">
        <f>VLOOKUP(W6,$N$103:$T$204,(E4+1),0)</f>
        <v>#N/A</v>
      </c>
      <c r="G13" s="48"/>
      <c r="H13" s="43"/>
      <c r="I13" s="44"/>
      <c r="L13" s="88"/>
      <c r="M13" s="189"/>
      <c r="N13" s="190"/>
      <c r="O13" s="190"/>
      <c r="P13" s="190"/>
      <c r="Q13" s="195"/>
      <c r="R13" s="196"/>
      <c r="S13" s="196"/>
      <c r="T13" s="197"/>
      <c r="U13" s="183"/>
      <c r="V13" s="184"/>
      <c r="W13" s="184"/>
      <c r="X13" s="185"/>
      <c r="Y13" s="92"/>
      <c r="XFC13" s="88"/>
      <c r="XFD13" s="1"/>
    </row>
    <row r="14" spans="2:25 16383:16384" s="51" customFormat="1" ht="29" customHeight="1" thickTop="1" thickBot="1">
      <c r="B14" s="38"/>
      <c r="C14" s="9"/>
      <c r="D14" s="96"/>
      <c r="E14" s="52"/>
      <c r="F14" s="53"/>
      <c r="G14" s="53"/>
      <c r="H14" s="54"/>
      <c r="I14" s="55"/>
      <c r="K14" s="50"/>
      <c r="M14" s="261" t="s">
        <v>94</v>
      </c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3"/>
      <c r="XFD14" s="1"/>
    </row>
    <row r="15" spans="2:25 16383:16384" s="49" customFormat="1" ht="35.75" customHeight="1" thickTop="1" thickBot="1">
      <c r="B15" s="38"/>
      <c r="C15" s="274" t="s">
        <v>107</v>
      </c>
      <c r="D15" s="274" t="s">
        <v>106</v>
      </c>
      <c r="E15" s="215"/>
      <c r="F15" s="216"/>
      <c r="G15" s="216"/>
      <c r="H15" s="217"/>
      <c r="I15" s="218"/>
      <c r="J15" s="219"/>
      <c r="L15" s="93"/>
      <c r="M15" s="169" t="s">
        <v>15</v>
      </c>
      <c r="N15" s="169" t="s">
        <v>88</v>
      </c>
      <c r="O15" s="169" t="s">
        <v>89</v>
      </c>
      <c r="P15" s="169" t="s">
        <v>38</v>
      </c>
      <c r="Q15" s="169" t="s">
        <v>50</v>
      </c>
      <c r="R15" s="169" t="s">
        <v>32</v>
      </c>
      <c r="S15" s="249" t="s">
        <v>18</v>
      </c>
      <c r="T15" s="250"/>
      <c r="U15" s="250"/>
      <c r="V15" s="251"/>
      <c r="W15" s="169" t="s">
        <v>78</v>
      </c>
      <c r="X15" s="169" t="s">
        <v>79</v>
      </c>
      <c r="Y15" s="94"/>
      <c r="XFC15" s="93"/>
      <c r="XFD15" s="117"/>
    </row>
    <row r="16" spans="2:25 16383:16384" s="4" customFormat="1" ht="16.5" customHeight="1" thickTop="1" thickBot="1">
      <c r="B16" s="38"/>
      <c r="C16" s="275"/>
      <c r="D16" s="275"/>
      <c r="E16" s="225" t="s">
        <v>99</v>
      </c>
      <c r="F16" s="226" t="s">
        <v>98</v>
      </c>
      <c r="G16" s="225"/>
      <c r="H16" s="225"/>
      <c r="I16" s="225"/>
      <c r="J16" s="227"/>
      <c r="K16" s="122"/>
      <c r="L16" s="107" t="s">
        <v>31</v>
      </c>
      <c r="M16" s="126">
        <v>1</v>
      </c>
      <c r="N16" s="126">
        <f>1+M16</f>
        <v>2</v>
      </c>
      <c r="O16" s="126">
        <f>1+N16</f>
        <v>3</v>
      </c>
      <c r="P16" s="126">
        <f>1+O16</f>
        <v>4</v>
      </c>
      <c r="Q16" s="137">
        <f>1+P16</f>
        <v>5</v>
      </c>
      <c r="R16" s="137">
        <f>1+Q16</f>
        <v>6</v>
      </c>
      <c r="S16" s="282">
        <v>7</v>
      </c>
      <c r="T16" s="283"/>
      <c r="U16" s="283"/>
      <c r="V16" s="284"/>
      <c r="W16" s="126">
        <v>8</v>
      </c>
      <c r="X16" s="126">
        <v>9</v>
      </c>
      <c r="Y16" s="122"/>
      <c r="XFC16" s="107"/>
      <c r="XFD16" s="117"/>
    </row>
    <row r="17" spans="2:25 16383:16384" s="67" customFormat="1" ht="1" customHeight="1" thickTop="1" thickBot="1">
      <c r="B17" s="38"/>
      <c r="C17" s="68"/>
      <c r="D17" s="96"/>
      <c r="E17" s="220"/>
      <c r="F17" s="221"/>
      <c r="G17" s="221" t="s">
        <v>85</v>
      </c>
      <c r="H17" s="222" t="s">
        <v>86</v>
      </c>
      <c r="I17" s="223"/>
      <c r="J17" s="224" t="s">
        <v>59</v>
      </c>
      <c r="L17" s="108" t="s">
        <v>30</v>
      </c>
      <c r="M17" s="127"/>
      <c r="N17" s="128"/>
      <c r="O17" s="138"/>
      <c r="P17" s="128"/>
      <c r="Q17" s="138"/>
      <c r="R17" s="138"/>
      <c r="S17" s="246"/>
      <c r="T17" s="247"/>
      <c r="U17" s="247"/>
      <c r="V17" s="248"/>
      <c r="W17" s="128"/>
      <c r="X17" s="128"/>
      <c r="Y17" s="123"/>
      <c r="XFC17" s="108"/>
      <c r="XFD17" s="118"/>
    </row>
    <row r="18" spans="2:25 16383:16384" s="2" customFormat="1" ht="48" customHeight="1" thickTop="1" thickBot="1">
      <c r="B18" s="38"/>
      <c r="C18" s="236">
        <f>R18*D18</f>
        <v>0</v>
      </c>
      <c r="D18" s="208">
        <f>IFERROR(VLOOKUP(O18,$E$7:$F$8,2,0),0)</f>
        <v>0</v>
      </c>
      <c r="E18" s="11">
        <f>F18*R18</f>
        <v>0</v>
      </c>
      <c r="F18" s="11">
        <f>IFERROR(HLOOKUP(Q18,$F$107:$Y$108,2,0),0)</f>
        <v>0</v>
      </c>
      <c r="G18" s="11">
        <f>IFERROR(R18*H18,0)</f>
        <v>0</v>
      </c>
      <c r="H18" s="11">
        <f>IFERROR(VLOOKUP(N18,$N$89:$O$91,2,0),0)</f>
        <v>0</v>
      </c>
      <c r="I18" s="14">
        <f>IFERROR(HLOOKUP(Q18,$F$95:$Y$96,2,0),0)</f>
        <v>0</v>
      </c>
      <c r="J18" s="2">
        <f>IFERROR(VLOOKUP(N18,$E$91:$F$94,2,0),0)</f>
        <v>0</v>
      </c>
      <c r="K18" s="2">
        <f>IFERROR(VLOOKUP(O18,$J$87:$K$91,2,0),0)</f>
        <v>0</v>
      </c>
      <c r="L18" s="81">
        <f>IFERROR(VLOOKUP(N18,$E$85:$F$87,2,0),0)</f>
        <v>0</v>
      </c>
      <c r="M18" s="129">
        <v>1</v>
      </c>
      <c r="N18" s="207"/>
      <c r="O18" s="207"/>
      <c r="P18" s="207"/>
      <c r="Q18" s="139"/>
      <c r="R18" s="207"/>
      <c r="S18" s="243"/>
      <c r="T18" s="244"/>
      <c r="U18" s="244"/>
      <c r="V18" s="245"/>
      <c r="W18" s="131">
        <f>IFERROR(VLOOKUP(P18,$E$96:$Y$101,I18+1,0),0)</f>
        <v>0</v>
      </c>
      <c r="X18" s="131">
        <f>+W18*R18</f>
        <v>0</v>
      </c>
      <c r="Y18" s="98"/>
      <c r="XFC18" s="81"/>
      <c r="XFD18" s="114"/>
    </row>
    <row r="19" spans="2:25 16383:16384" s="2" customFormat="1" ht="42" customHeight="1" thickTop="1" thickBot="1">
      <c r="B19" s="38"/>
      <c r="C19" s="236">
        <f>R19*D19</f>
        <v>0</v>
      </c>
      <c r="D19" s="208">
        <f>IFERROR(VLOOKUP(O19,$E$7:$F$8,2,0),0)</f>
        <v>0</v>
      </c>
      <c r="E19" s="11">
        <f>F19*R19</f>
        <v>0</v>
      </c>
      <c r="F19" s="11">
        <f>IFERROR(HLOOKUP(Q19,$F$107:$Y$108,2,0),0)</f>
        <v>0</v>
      </c>
      <c r="G19" s="11">
        <f>IFERROR(R19*H19,0)</f>
        <v>0</v>
      </c>
      <c r="H19" s="11">
        <f>IFERROR(VLOOKUP(N19,$N$89:$O$91,2,0),0)</f>
        <v>0</v>
      </c>
      <c r="I19" s="14">
        <f>IFERROR(HLOOKUP(Q19,$F$95:$Y$96,2,0),0)</f>
        <v>0</v>
      </c>
      <c r="J19" s="2">
        <f>IFERROR(VLOOKUP(N19,$E$91:$F$94,2,0),0)</f>
        <v>0</v>
      </c>
      <c r="K19" s="2">
        <f>IFERROR(VLOOKUP(O19,$J$87:$K$91,2,0),0)</f>
        <v>0</v>
      </c>
      <c r="L19" s="81">
        <f>IFERROR(VLOOKUP(N19,$E$85:$F$87,2,0),0)</f>
        <v>0</v>
      </c>
      <c r="M19" s="129">
        <v>2</v>
      </c>
      <c r="N19" s="207"/>
      <c r="O19" s="207"/>
      <c r="P19" s="207"/>
      <c r="Q19" s="139"/>
      <c r="R19" s="207"/>
      <c r="S19" s="243"/>
      <c r="T19" s="244"/>
      <c r="U19" s="244"/>
      <c r="V19" s="245"/>
      <c r="W19" s="131">
        <f>IFERROR(VLOOKUP(P19,$E$96:$Y$101,I19+1,0),0)</f>
        <v>0</v>
      </c>
      <c r="X19" s="131">
        <f>+W19*R19</f>
        <v>0</v>
      </c>
      <c r="Y19" s="98"/>
      <c r="XFC19" s="81"/>
      <c r="XFD19" s="114"/>
    </row>
    <row r="20" spans="2:25 16383:16384" s="2" customFormat="1" ht="45" hidden="1" customHeight="1" thickTop="1" thickBot="1">
      <c r="B20" s="38"/>
      <c r="C20" s="9"/>
      <c r="D20" s="96"/>
      <c r="E20" s="11" t="e">
        <f t="shared" ref="E20:E27" si="0">VLOOKUP(O20,$O$91:$P$92,2,0)</f>
        <v>#N/A</v>
      </c>
      <c r="F20" s="11" t="e">
        <f t="shared" ref="F20:F27" si="1">1+E20</f>
        <v>#N/A</v>
      </c>
      <c r="G20" s="11"/>
      <c r="H20" s="11"/>
      <c r="I20" s="14"/>
      <c r="K20" s="2" t="e">
        <f t="shared" ref="K20:K50" si="2">VLOOKUP(N20,$J$99:$J$100,2,0)</f>
        <v>#N/A</v>
      </c>
      <c r="L20" s="81" t="e">
        <f t="shared" ref="L20:L50" si="3">VLOOKUP(P20,$B$1:$D$331,3,0)</f>
        <v>#N/A</v>
      </c>
      <c r="M20" s="129">
        <f t="shared" ref="M20:M50" si="4">1+M19</f>
        <v>3</v>
      </c>
      <c r="N20" s="130"/>
      <c r="O20" s="130"/>
      <c r="P20" s="130"/>
      <c r="Q20" s="240"/>
      <c r="R20" s="240"/>
      <c r="S20" s="240"/>
      <c r="T20" s="240"/>
      <c r="U20" s="240"/>
      <c r="V20" s="240"/>
      <c r="W20" s="131" t="e">
        <f t="shared" ref="W20:W50" si="5">VLOOKUP(N20,$O$94:$Q$96,F20,0)*L20</f>
        <v>#N/A</v>
      </c>
      <c r="X20" s="131">
        <f t="shared" ref="X20:X25" si="6">IFERROR(W20*P20,0)</f>
        <v>0</v>
      </c>
      <c r="Y20" s="98"/>
      <c r="XFC20" s="81"/>
      <c r="XFD20" s="114"/>
    </row>
    <row r="21" spans="2:25 16383:16384" s="2" customFormat="1" ht="45" hidden="1" customHeight="1" thickTop="1" thickBot="1">
      <c r="B21" s="38"/>
      <c r="C21" s="9"/>
      <c r="D21" s="96"/>
      <c r="E21" s="11" t="e">
        <f t="shared" si="0"/>
        <v>#N/A</v>
      </c>
      <c r="F21" s="11" t="e">
        <f t="shared" si="1"/>
        <v>#N/A</v>
      </c>
      <c r="G21" s="11"/>
      <c r="H21" s="11"/>
      <c r="I21" s="14"/>
      <c r="K21" s="2" t="e">
        <f t="shared" si="2"/>
        <v>#N/A</v>
      </c>
      <c r="L21" s="81" t="e">
        <f t="shared" si="3"/>
        <v>#N/A</v>
      </c>
      <c r="M21" s="129">
        <f t="shared" si="4"/>
        <v>4</v>
      </c>
      <c r="N21" s="130"/>
      <c r="O21" s="130"/>
      <c r="P21" s="130"/>
      <c r="Q21" s="240"/>
      <c r="R21" s="240"/>
      <c r="S21" s="240"/>
      <c r="T21" s="240"/>
      <c r="U21" s="240"/>
      <c r="V21" s="240"/>
      <c r="W21" s="131" t="e">
        <f t="shared" si="5"/>
        <v>#N/A</v>
      </c>
      <c r="X21" s="131">
        <f t="shared" si="6"/>
        <v>0</v>
      </c>
      <c r="Y21" s="98"/>
      <c r="XFC21" s="81"/>
      <c r="XFD21" s="114"/>
    </row>
    <row r="22" spans="2:25 16383:16384" s="2" customFormat="1" ht="45" hidden="1" customHeight="1" thickTop="1" thickBot="1">
      <c r="B22" s="38"/>
      <c r="C22" s="9"/>
      <c r="D22" s="96"/>
      <c r="E22" s="11" t="e">
        <f t="shared" si="0"/>
        <v>#N/A</v>
      </c>
      <c r="F22" s="11" t="e">
        <f t="shared" si="1"/>
        <v>#N/A</v>
      </c>
      <c r="G22" s="11"/>
      <c r="H22" s="11"/>
      <c r="I22" s="14"/>
      <c r="K22" s="2" t="e">
        <f t="shared" si="2"/>
        <v>#N/A</v>
      </c>
      <c r="L22" s="81" t="e">
        <f t="shared" si="3"/>
        <v>#N/A</v>
      </c>
      <c r="M22" s="129">
        <f t="shared" si="4"/>
        <v>5</v>
      </c>
      <c r="N22" s="130"/>
      <c r="O22" s="130"/>
      <c r="P22" s="130"/>
      <c r="Q22" s="240"/>
      <c r="R22" s="240"/>
      <c r="S22" s="240"/>
      <c r="T22" s="240"/>
      <c r="U22" s="240"/>
      <c r="V22" s="240"/>
      <c r="W22" s="131" t="e">
        <f t="shared" si="5"/>
        <v>#N/A</v>
      </c>
      <c r="X22" s="131">
        <f t="shared" si="6"/>
        <v>0</v>
      </c>
      <c r="Y22" s="98"/>
      <c r="XFC22" s="81"/>
      <c r="XFD22" s="114"/>
    </row>
    <row r="23" spans="2:25 16383:16384" s="2" customFormat="1" ht="45" hidden="1" customHeight="1" thickTop="1" thickBot="1">
      <c r="B23" s="38"/>
      <c r="C23" s="9"/>
      <c r="D23" s="96"/>
      <c r="E23" s="11" t="e">
        <f t="shared" si="0"/>
        <v>#N/A</v>
      </c>
      <c r="F23" s="11" t="e">
        <f t="shared" si="1"/>
        <v>#N/A</v>
      </c>
      <c r="G23" s="11" t="e">
        <f t="shared" ref="G23:G50" si="7">VLOOKUP(Q23,$U$88:$V$96,2,0)</f>
        <v>#N/A</v>
      </c>
      <c r="H23" s="11" t="e">
        <f t="shared" ref="H23:H50" si="8">VLOOKUP(R23,$U$88:$V$96,2,0)</f>
        <v>#N/A</v>
      </c>
      <c r="I23" s="14"/>
      <c r="K23" s="2" t="e">
        <f t="shared" si="2"/>
        <v>#N/A</v>
      </c>
      <c r="L23" s="81" t="e">
        <f t="shared" si="3"/>
        <v>#N/A</v>
      </c>
      <c r="M23" s="129">
        <f t="shared" si="4"/>
        <v>6</v>
      </c>
      <c r="N23" s="130"/>
      <c r="O23" s="130"/>
      <c r="P23" s="130"/>
      <c r="Q23" s="240"/>
      <c r="R23" s="240"/>
      <c r="S23" s="240"/>
      <c r="T23" s="240"/>
      <c r="U23" s="240"/>
      <c r="V23" s="240"/>
      <c r="W23" s="131" t="e">
        <f t="shared" si="5"/>
        <v>#N/A</v>
      </c>
      <c r="X23" s="131">
        <f t="shared" si="6"/>
        <v>0</v>
      </c>
      <c r="Y23" s="98"/>
      <c r="XFC23" s="81"/>
      <c r="XFD23" s="114"/>
    </row>
    <row r="24" spans="2:25 16383:16384" s="2" customFormat="1" ht="45" hidden="1" customHeight="1" thickTop="1" thickBot="1">
      <c r="B24" s="38"/>
      <c r="C24" s="9"/>
      <c r="D24" s="96"/>
      <c r="E24" s="11" t="e">
        <f t="shared" si="0"/>
        <v>#N/A</v>
      </c>
      <c r="F24" s="11" t="e">
        <f t="shared" si="1"/>
        <v>#N/A</v>
      </c>
      <c r="G24" s="11" t="e">
        <f t="shared" si="7"/>
        <v>#N/A</v>
      </c>
      <c r="H24" s="11" t="e">
        <f t="shared" si="8"/>
        <v>#N/A</v>
      </c>
      <c r="I24" s="14"/>
      <c r="K24" s="2" t="e">
        <f t="shared" si="2"/>
        <v>#N/A</v>
      </c>
      <c r="L24" s="81" t="e">
        <f t="shared" si="3"/>
        <v>#N/A</v>
      </c>
      <c r="M24" s="129">
        <f t="shared" si="4"/>
        <v>7</v>
      </c>
      <c r="N24" s="130"/>
      <c r="O24" s="130"/>
      <c r="P24" s="130"/>
      <c r="Q24" s="240"/>
      <c r="R24" s="240"/>
      <c r="S24" s="240"/>
      <c r="T24" s="240"/>
      <c r="U24" s="240"/>
      <c r="V24" s="240"/>
      <c r="W24" s="131" t="e">
        <f t="shared" si="5"/>
        <v>#N/A</v>
      </c>
      <c r="X24" s="131">
        <f t="shared" si="6"/>
        <v>0</v>
      </c>
      <c r="Y24" s="98"/>
      <c r="XFC24" s="81"/>
      <c r="XFD24" s="114"/>
    </row>
    <row r="25" spans="2:25 16383:16384" s="2" customFormat="1" ht="45" hidden="1" customHeight="1" thickTop="1" thickBot="1">
      <c r="B25" s="38"/>
      <c r="C25" s="9"/>
      <c r="D25" s="96"/>
      <c r="E25" s="11" t="e">
        <f t="shared" si="0"/>
        <v>#N/A</v>
      </c>
      <c r="F25" s="11" t="e">
        <f t="shared" si="1"/>
        <v>#N/A</v>
      </c>
      <c r="G25" s="11" t="e">
        <f t="shared" si="7"/>
        <v>#N/A</v>
      </c>
      <c r="H25" s="11" t="e">
        <f t="shared" si="8"/>
        <v>#N/A</v>
      </c>
      <c r="I25" s="14"/>
      <c r="K25" s="2" t="e">
        <f t="shared" si="2"/>
        <v>#N/A</v>
      </c>
      <c r="L25" s="81" t="e">
        <f t="shared" si="3"/>
        <v>#N/A</v>
      </c>
      <c r="M25" s="129">
        <f t="shared" si="4"/>
        <v>8</v>
      </c>
      <c r="N25" s="130"/>
      <c r="O25" s="130"/>
      <c r="P25" s="130"/>
      <c r="Q25" s="240"/>
      <c r="R25" s="240"/>
      <c r="S25" s="240"/>
      <c r="T25" s="240"/>
      <c r="U25" s="240"/>
      <c r="V25" s="240"/>
      <c r="W25" s="131" t="e">
        <f t="shared" si="5"/>
        <v>#N/A</v>
      </c>
      <c r="X25" s="131">
        <f t="shared" si="6"/>
        <v>0</v>
      </c>
      <c r="Y25" s="98"/>
      <c r="XFC25" s="81"/>
      <c r="XFD25" s="114"/>
    </row>
    <row r="26" spans="2:25 16383:16384" s="2" customFormat="1" ht="45" hidden="1" customHeight="1" thickTop="1" thickBot="1">
      <c r="B26" s="38"/>
      <c r="C26" s="9"/>
      <c r="D26" s="96"/>
      <c r="E26" s="11" t="e">
        <f t="shared" si="0"/>
        <v>#N/A</v>
      </c>
      <c r="F26" s="11" t="e">
        <f t="shared" si="1"/>
        <v>#N/A</v>
      </c>
      <c r="G26" s="11" t="e">
        <f t="shared" si="7"/>
        <v>#N/A</v>
      </c>
      <c r="H26" s="11" t="e">
        <f t="shared" si="8"/>
        <v>#N/A</v>
      </c>
      <c r="I26" s="14"/>
      <c r="K26" s="2" t="e">
        <f t="shared" si="2"/>
        <v>#N/A</v>
      </c>
      <c r="L26" s="81" t="e">
        <f t="shared" si="3"/>
        <v>#N/A</v>
      </c>
      <c r="M26" s="129">
        <f t="shared" si="4"/>
        <v>9</v>
      </c>
      <c r="N26" s="130"/>
      <c r="O26" s="130"/>
      <c r="P26" s="130"/>
      <c r="Q26" s="240"/>
      <c r="R26" s="240"/>
      <c r="S26" s="240"/>
      <c r="T26" s="240"/>
      <c r="U26" s="240"/>
      <c r="V26" s="240"/>
      <c r="W26" s="131" t="e">
        <f t="shared" si="5"/>
        <v>#N/A</v>
      </c>
      <c r="X26" s="131">
        <f t="shared" ref="X26:X50" si="9">IFERROR(W26*P26,0)</f>
        <v>0</v>
      </c>
      <c r="Y26" s="98"/>
      <c r="XFC26" s="81"/>
      <c r="XFD26" s="114"/>
    </row>
    <row r="27" spans="2:25 16383:16384" s="2" customFormat="1" ht="45" hidden="1" customHeight="1" thickTop="1" thickBot="1">
      <c r="B27" s="38"/>
      <c r="C27" s="9"/>
      <c r="D27" s="96"/>
      <c r="E27" s="11" t="e">
        <f t="shared" si="0"/>
        <v>#N/A</v>
      </c>
      <c r="F27" s="11" t="e">
        <f t="shared" si="1"/>
        <v>#N/A</v>
      </c>
      <c r="G27" s="11" t="e">
        <f t="shared" si="7"/>
        <v>#N/A</v>
      </c>
      <c r="H27" s="11" t="e">
        <f t="shared" si="8"/>
        <v>#N/A</v>
      </c>
      <c r="I27" s="14"/>
      <c r="K27" s="2" t="e">
        <f t="shared" si="2"/>
        <v>#N/A</v>
      </c>
      <c r="L27" s="81" t="e">
        <f t="shared" si="3"/>
        <v>#N/A</v>
      </c>
      <c r="M27" s="129">
        <f t="shared" si="4"/>
        <v>10</v>
      </c>
      <c r="N27" s="130"/>
      <c r="O27" s="130"/>
      <c r="P27" s="130"/>
      <c r="Q27" s="240"/>
      <c r="R27" s="240"/>
      <c r="S27" s="240"/>
      <c r="T27" s="240"/>
      <c r="U27" s="240"/>
      <c r="V27" s="240"/>
      <c r="W27" s="131" t="e">
        <f t="shared" si="5"/>
        <v>#N/A</v>
      </c>
      <c r="X27" s="131">
        <f t="shared" si="9"/>
        <v>0</v>
      </c>
      <c r="Y27" s="98"/>
      <c r="XFC27" s="81"/>
      <c r="XFD27" s="114"/>
    </row>
    <row r="28" spans="2:25 16383:16384" s="2" customFormat="1" ht="45" hidden="1" customHeight="1" thickTop="1" thickBot="1">
      <c r="B28" s="38"/>
      <c r="C28" s="9"/>
      <c r="D28" s="96"/>
      <c r="G28" s="11" t="e">
        <f t="shared" si="7"/>
        <v>#N/A</v>
      </c>
      <c r="H28" s="11" t="e">
        <f t="shared" si="8"/>
        <v>#N/A</v>
      </c>
      <c r="K28" s="2" t="e">
        <f t="shared" si="2"/>
        <v>#N/A</v>
      </c>
      <c r="L28" s="81" t="e">
        <f t="shared" si="3"/>
        <v>#N/A</v>
      </c>
      <c r="M28" s="129">
        <f t="shared" si="4"/>
        <v>11</v>
      </c>
      <c r="N28" s="130" t="s">
        <v>25</v>
      </c>
      <c r="O28" s="130" t="s">
        <v>28</v>
      </c>
      <c r="P28" s="130">
        <v>15</v>
      </c>
      <c r="Q28" s="240"/>
      <c r="R28" s="240"/>
      <c r="S28" s="240"/>
      <c r="T28" s="240"/>
      <c r="U28" s="240"/>
      <c r="V28" s="240"/>
      <c r="W28" s="131" t="e">
        <f t="shared" si="5"/>
        <v>#N/A</v>
      </c>
      <c r="X28" s="131">
        <f t="shared" si="9"/>
        <v>0</v>
      </c>
      <c r="Y28" s="82" t="e">
        <f>VLOOKUP(O28,$U$88:$V$96,2,0)</f>
        <v>#N/A</v>
      </c>
      <c r="XFC28" s="81"/>
      <c r="XFD28" s="114"/>
    </row>
    <row r="29" spans="2:25 16383:16384" s="2" customFormat="1" ht="45" hidden="1" customHeight="1" thickTop="1" thickBot="1">
      <c r="B29" s="38"/>
      <c r="C29" s="9"/>
      <c r="D29" s="96"/>
      <c r="G29" s="11" t="e">
        <f t="shared" si="7"/>
        <v>#N/A</v>
      </c>
      <c r="H29" s="11" t="e">
        <f t="shared" si="8"/>
        <v>#N/A</v>
      </c>
      <c r="K29" s="2" t="e">
        <f t="shared" si="2"/>
        <v>#N/A</v>
      </c>
      <c r="L29" s="81" t="e">
        <f t="shared" si="3"/>
        <v>#N/A</v>
      </c>
      <c r="M29" s="129">
        <f t="shared" si="4"/>
        <v>12</v>
      </c>
      <c r="N29" s="130" t="s">
        <v>25</v>
      </c>
      <c r="O29" s="130" t="s">
        <v>28</v>
      </c>
      <c r="P29" s="130">
        <v>15</v>
      </c>
      <c r="Q29" s="240"/>
      <c r="R29" s="240"/>
      <c r="S29" s="240"/>
      <c r="T29" s="240"/>
      <c r="U29" s="240"/>
      <c r="V29" s="240"/>
      <c r="W29" s="131" t="e">
        <f t="shared" si="5"/>
        <v>#N/A</v>
      </c>
      <c r="X29" s="131">
        <f t="shared" si="9"/>
        <v>0</v>
      </c>
      <c r="Y29" s="82" t="e">
        <f>VLOOKUP(O29,$U$88:$V$96,2,0)</f>
        <v>#N/A</v>
      </c>
      <c r="XFC29" s="81"/>
      <c r="XFD29" s="114"/>
    </row>
    <row r="30" spans="2:25 16383:16384" s="2" customFormat="1" ht="45" hidden="1" customHeight="1" thickTop="1" thickBot="1">
      <c r="B30" s="38"/>
      <c r="C30" s="9"/>
      <c r="D30" s="96"/>
      <c r="G30" s="11" t="e">
        <f t="shared" si="7"/>
        <v>#N/A</v>
      </c>
      <c r="H30" s="11" t="e">
        <f t="shared" si="8"/>
        <v>#N/A</v>
      </c>
      <c r="K30" s="2" t="e">
        <f t="shared" si="2"/>
        <v>#N/A</v>
      </c>
      <c r="L30" s="81" t="e">
        <f t="shared" si="3"/>
        <v>#N/A</v>
      </c>
      <c r="M30" s="129">
        <f t="shared" si="4"/>
        <v>13</v>
      </c>
      <c r="N30" s="130" t="s">
        <v>25</v>
      </c>
      <c r="O30" s="130" t="s">
        <v>28</v>
      </c>
      <c r="P30" s="130">
        <v>15</v>
      </c>
      <c r="Q30" s="240"/>
      <c r="R30" s="240"/>
      <c r="S30" s="240"/>
      <c r="T30" s="240"/>
      <c r="U30" s="240"/>
      <c r="V30" s="240"/>
      <c r="W30" s="131" t="e">
        <f t="shared" si="5"/>
        <v>#N/A</v>
      </c>
      <c r="X30" s="131">
        <f t="shared" si="9"/>
        <v>0</v>
      </c>
      <c r="Y30" s="82" t="e">
        <f>VLOOKUP(O30,$U$88:$V$96,2,0)</f>
        <v>#N/A</v>
      </c>
      <c r="XFC30" s="81"/>
      <c r="XFD30" s="114"/>
    </row>
    <row r="31" spans="2:25 16383:16384" s="2" customFormat="1" ht="45" hidden="1" customHeight="1" thickTop="1" thickBot="1">
      <c r="B31" s="38"/>
      <c r="C31" s="9"/>
      <c r="D31" s="96"/>
      <c r="G31" s="11" t="e">
        <f t="shared" si="7"/>
        <v>#N/A</v>
      </c>
      <c r="H31" s="11" t="e">
        <f t="shared" si="8"/>
        <v>#N/A</v>
      </c>
      <c r="K31" s="2" t="e">
        <f t="shared" si="2"/>
        <v>#N/A</v>
      </c>
      <c r="L31" s="81" t="e">
        <f t="shared" si="3"/>
        <v>#N/A</v>
      </c>
      <c r="M31" s="129">
        <f t="shared" si="4"/>
        <v>14</v>
      </c>
      <c r="N31" s="130" t="s">
        <v>25</v>
      </c>
      <c r="O31" s="130" t="s">
        <v>28</v>
      </c>
      <c r="P31" s="130">
        <v>15</v>
      </c>
      <c r="Q31" s="240"/>
      <c r="R31" s="240"/>
      <c r="S31" s="240"/>
      <c r="T31" s="240"/>
      <c r="U31" s="240"/>
      <c r="V31" s="240"/>
      <c r="W31" s="131" t="e">
        <f t="shared" si="5"/>
        <v>#N/A</v>
      </c>
      <c r="X31" s="131">
        <f t="shared" si="9"/>
        <v>0</v>
      </c>
      <c r="Y31" s="82" t="e">
        <f>VLOOKUP(O31,$U$88:$V$96,2,0)</f>
        <v>#N/A</v>
      </c>
      <c r="XFC31" s="81"/>
      <c r="XFD31" s="114"/>
    </row>
    <row r="32" spans="2:25 16383:16384" s="2" customFormat="1" ht="45" hidden="1" customHeight="1" thickTop="1" thickBot="1">
      <c r="B32" s="38"/>
      <c r="C32" s="9"/>
      <c r="D32" s="96"/>
      <c r="G32" s="11" t="e">
        <f t="shared" si="7"/>
        <v>#N/A</v>
      </c>
      <c r="H32" s="11" t="e">
        <f t="shared" si="8"/>
        <v>#N/A</v>
      </c>
      <c r="K32" s="2" t="e">
        <f t="shared" si="2"/>
        <v>#N/A</v>
      </c>
      <c r="L32" s="81" t="e">
        <f t="shared" si="3"/>
        <v>#N/A</v>
      </c>
      <c r="M32" s="129">
        <f t="shared" si="4"/>
        <v>15</v>
      </c>
      <c r="N32" s="130" t="s">
        <v>25</v>
      </c>
      <c r="O32" s="130" t="s">
        <v>28</v>
      </c>
      <c r="P32" s="130">
        <v>15</v>
      </c>
      <c r="Q32" s="240"/>
      <c r="R32" s="240"/>
      <c r="S32" s="240"/>
      <c r="T32" s="240"/>
      <c r="U32" s="240"/>
      <c r="V32" s="240"/>
      <c r="W32" s="131" t="e">
        <f t="shared" si="5"/>
        <v>#N/A</v>
      </c>
      <c r="X32" s="131">
        <f t="shared" si="9"/>
        <v>0</v>
      </c>
      <c r="Y32" s="82" t="e">
        <f>VLOOKUP(O32,$U$88:$V$96,2,0)</f>
        <v>#N/A</v>
      </c>
      <c r="XFC32" s="81"/>
      <c r="XFD32" s="114"/>
    </row>
    <row r="33" spans="2:25 16383:16384" s="2" customFormat="1" ht="45" hidden="1" customHeight="1" thickTop="1" thickBot="1">
      <c r="B33" s="38"/>
      <c r="C33" s="9"/>
      <c r="D33" s="96"/>
      <c r="G33" s="11" t="e">
        <f t="shared" si="7"/>
        <v>#N/A</v>
      </c>
      <c r="H33" s="11" t="e">
        <f t="shared" si="8"/>
        <v>#N/A</v>
      </c>
      <c r="K33" s="2" t="e">
        <f t="shared" si="2"/>
        <v>#N/A</v>
      </c>
      <c r="L33" s="81" t="e">
        <f t="shared" si="3"/>
        <v>#N/A</v>
      </c>
      <c r="M33" s="129">
        <f t="shared" si="4"/>
        <v>16</v>
      </c>
      <c r="N33" s="130" t="s">
        <v>25</v>
      </c>
      <c r="O33" s="130" t="s">
        <v>28</v>
      </c>
      <c r="P33" s="130">
        <v>15</v>
      </c>
      <c r="Q33" s="240"/>
      <c r="R33" s="240"/>
      <c r="S33" s="240"/>
      <c r="T33" s="240"/>
      <c r="U33" s="240"/>
      <c r="V33" s="240"/>
      <c r="W33" s="131" t="e">
        <f t="shared" si="5"/>
        <v>#N/A</v>
      </c>
      <c r="X33" s="131">
        <f t="shared" si="9"/>
        <v>0</v>
      </c>
      <c r="Y33" s="82" t="e">
        <f>VLOOKUP(O33,$U$88:$V$96,2,0)</f>
        <v>#N/A</v>
      </c>
      <c r="XFC33" s="81"/>
      <c r="XFD33" s="114"/>
    </row>
    <row r="34" spans="2:25 16383:16384" s="2" customFormat="1" ht="45" hidden="1" customHeight="1" thickTop="1" thickBot="1">
      <c r="B34" s="38"/>
      <c r="C34" s="9"/>
      <c r="D34" s="96"/>
      <c r="G34" s="11" t="e">
        <f t="shared" si="7"/>
        <v>#N/A</v>
      </c>
      <c r="H34" s="11" t="e">
        <f t="shared" si="8"/>
        <v>#N/A</v>
      </c>
      <c r="K34" s="2" t="e">
        <f t="shared" si="2"/>
        <v>#N/A</v>
      </c>
      <c r="L34" s="81" t="e">
        <f t="shared" si="3"/>
        <v>#N/A</v>
      </c>
      <c r="M34" s="129">
        <f t="shared" si="4"/>
        <v>17</v>
      </c>
      <c r="N34" s="130" t="s">
        <v>25</v>
      </c>
      <c r="O34" s="130" t="s">
        <v>28</v>
      </c>
      <c r="P34" s="130">
        <v>15</v>
      </c>
      <c r="Q34" s="240"/>
      <c r="R34" s="240"/>
      <c r="S34" s="240"/>
      <c r="T34" s="240"/>
      <c r="U34" s="240"/>
      <c r="V34" s="240"/>
      <c r="W34" s="131" t="e">
        <f t="shared" si="5"/>
        <v>#N/A</v>
      </c>
      <c r="X34" s="131">
        <f t="shared" si="9"/>
        <v>0</v>
      </c>
      <c r="Y34" s="82" t="e">
        <f>VLOOKUP(O34,$U$88:$V$96,2,0)</f>
        <v>#N/A</v>
      </c>
      <c r="XFC34" s="81"/>
      <c r="XFD34" s="114"/>
    </row>
    <row r="35" spans="2:25 16383:16384" s="2" customFormat="1" ht="45" hidden="1" customHeight="1" thickTop="1" thickBot="1">
      <c r="B35" s="38"/>
      <c r="C35" s="9"/>
      <c r="D35" s="96"/>
      <c r="G35" s="11" t="e">
        <f t="shared" si="7"/>
        <v>#N/A</v>
      </c>
      <c r="H35" s="11" t="e">
        <f t="shared" si="8"/>
        <v>#N/A</v>
      </c>
      <c r="K35" s="2" t="e">
        <f t="shared" si="2"/>
        <v>#N/A</v>
      </c>
      <c r="L35" s="81" t="e">
        <f t="shared" si="3"/>
        <v>#N/A</v>
      </c>
      <c r="M35" s="129">
        <f t="shared" si="4"/>
        <v>18</v>
      </c>
      <c r="N35" s="130" t="s">
        <v>25</v>
      </c>
      <c r="O35" s="130" t="s">
        <v>28</v>
      </c>
      <c r="P35" s="130">
        <v>15</v>
      </c>
      <c r="Q35" s="240"/>
      <c r="R35" s="240"/>
      <c r="S35" s="240"/>
      <c r="T35" s="240"/>
      <c r="U35" s="240"/>
      <c r="V35" s="240"/>
      <c r="W35" s="131" t="e">
        <f t="shared" si="5"/>
        <v>#N/A</v>
      </c>
      <c r="X35" s="131">
        <f t="shared" si="9"/>
        <v>0</v>
      </c>
      <c r="Y35" s="82" t="e">
        <f>VLOOKUP(O35,$U$88:$V$96,2,0)</f>
        <v>#N/A</v>
      </c>
      <c r="XFC35" s="81"/>
      <c r="XFD35" s="114"/>
    </row>
    <row r="36" spans="2:25 16383:16384" s="2" customFormat="1" ht="45" hidden="1" customHeight="1" thickTop="1" thickBot="1">
      <c r="B36" s="38"/>
      <c r="C36" s="9"/>
      <c r="D36" s="96"/>
      <c r="G36" s="11" t="e">
        <f t="shared" si="7"/>
        <v>#N/A</v>
      </c>
      <c r="H36" s="11" t="e">
        <f t="shared" si="8"/>
        <v>#N/A</v>
      </c>
      <c r="K36" s="2" t="e">
        <f t="shared" si="2"/>
        <v>#N/A</v>
      </c>
      <c r="L36" s="81" t="e">
        <f t="shared" si="3"/>
        <v>#N/A</v>
      </c>
      <c r="M36" s="129">
        <f t="shared" si="4"/>
        <v>19</v>
      </c>
      <c r="N36" s="130" t="s">
        <v>25</v>
      </c>
      <c r="O36" s="130" t="s">
        <v>28</v>
      </c>
      <c r="P36" s="130">
        <v>15</v>
      </c>
      <c r="Q36" s="240"/>
      <c r="R36" s="240"/>
      <c r="S36" s="240"/>
      <c r="T36" s="240"/>
      <c r="U36" s="240"/>
      <c r="V36" s="240"/>
      <c r="W36" s="131" t="e">
        <f t="shared" si="5"/>
        <v>#N/A</v>
      </c>
      <c r="X36" s="131">
        <f t="shared" si="9"/>
        <v>0</v>
      </c>
      <c r="Y36" s="82" t="e">
        <f>VLOOKUP(O36,$U$88:$V$96,2,0)</f>
        <v>#N/A</v>
      </c>
      <c r="XFC36" s="81"/>
      <c r="XFD36" s="114"/>
    </row>
    <row r="37" spans="2:25 16383:16384" s="2" customFormat="1" ht="45" hidden="1" customHeight="1" thickTop="1" thickBot="1">
      <c r="B37" s="38"/>
      <c r="C37" s="9"/>
      <c r="D37" s="96"/>
      <c r="G37" s="11" t="e">
        <f t="shared" si="7"/>
        <v>#N/A</v>
      </c>
      <c r="H37" s="11" t="e">
        <f t="shared" si="8"/>
        <v>#N/A</v>
      </c>
      <c r="K37" s="2" t="e">
        <f t="shared" si="2"/>
        <v>#N/A</v>
      </c>
      <c r="L37" s="81" t="e">
        <f t="shared" si="3"/>
        <v>#N/A</v>
      </c>
      <c r="M37" s="129">
        <f t="shared" si="4"/>
        <v>20</v>
      </c>
      <c r="N37" s="130" t="s">
        <v>25</v>
      </c>
      <c r="O37" s="130" t="s">
        <v>28</v>
      </c>
      <c r="P37" s="130">
        <v>15</v>
      </c>
      <c r="Q37" s="240"/>
      <c r="R37" s="240"/>
      <c r="S37" s="240"/>
      <c r="T37" s="240"/>
      <c r="U37" s="240"/>
      <c r="V37" s="240"/>
      <c r="W37" s="131" t="e">
        <f t="shared" si="5"/>
        <v>#N/A</v>
      </c>
      <c r="X37" s="131">
        <f t="shared" si="9"/>
        <v>0</v>
      </c>
      <c r="Y37" s="82" t="e">
        <f>VLOOKUP(O37,$U$88:$V$96,2,0)</f>
        <v>#N/A</v>
      </c>
      <c r="XFC37" s="81"/>
      <c r="XFD37" s="114"/>
    </row>
    <row r="38" spans="2:25 16383:16384" s="2" customFormat="1" ht="45" hidden="1" customHeight="1" thickTop="1" thickBot="1">
      <c r="B38" s="38"/>
      <c r="C38" s="9"/>
      <c r="D38" s="96"/>
      <c r="G38" s="11" t="e">
        <f t="shared" si="7"/>
        <v>#N/A</v>
      </c>
      <c r="H38" s="11" t="e">
        <f t="shared" si="8"/>
        <v>#N/A</v>
      </c>
      <c r="K38" s="2" t="e">
        <f t="shared" si="2"/>
        <v>#N/A</v>
      </c>
      <c r="L38" s="81" t="e">
        <f t="shared" si="3"/>
        <v>#N/A</v>
      </c>
      <c r="M38" s="129">
        <f t="shared" si="4"/>
        <v>21</v>
      </c>
      <c r="N38" s="130" t="s">
        <v>25</v>
      </c>
      <c r="O38" s="130" t="s">
        <v>28</v>
      </c>
      <c r="P38" s="130">
        <v>15</v>
      </c>
      <c r="Q38" s="240"/>
      <c r="R38" s="240"/>
      <c r="S38" s="240"/>
      <c r="T38" s="240"/>
      <c r="U38" s="240"/>
      <c r="V38" s="240"/>
      <c r="W38" s="131" t="e">
        <f t="shared" si="5"/>
        <v>#N/A</v>
      </c>
      <c r="X38" s="131">
        <f t="shared" si="9"/>
        <v>0</v>
      </c>
      <c r="Y38" s="82" t="e">
        <f>VLOOKUP(O38,$U$88:$V$96,2,0)</f>
        <v>#N/A</v>
      </c>
      <c r="XFC38" s="81"/>
      <c r="XFD38" s="114"/>
    </row>
    <row r="39" spans="2:25 16383:16384" s="2" customFormat="1" ht="45" hidden="1" customHeight="1" thickTop="1" thickBot="1">
      <c r="B39" s="38"/>
      <c r="C39" s="9"/>
      <c r="D39" s="96"/>
      <c r="G39" s="11" t="e">
        <f t="shared" si="7"/>
        <v>#N/A</v>
      </c>
      <c r="H39" s="11" t="e">
        <f t="shared" si="8"/>
        <v>#N/A</v>
      </c>
      <c r="K39" s="2" t="e">
        <f t="shared" si="2"/>
        <v>#N/A</v>
      </c>
      <c r="L39" s="81" t="e">
        <f t="shared" si="3"/>
        <v>#N/A</v>
      </c>
      <c r="M39" s="129">
        <f t="shared" si="4"/>
        <v>22</v>
      </c>
      <c r="N39" s="130" t="s">
        <v>25</v>
      </c>
      <c r="O39" s="130" t="s">
        <v>28</v>
      </c>
      <c r="P39" s="130">
        <v>15</v>
      </c>
      <c r="Q39" s="240"/>
      <c r="R39" s="240"/>
      <c r="S39" s="240"/>
      <c r="T39" s="240"/>
      <c r="U39" s="240"/>
      <c r="V39" s="240"/>
      <c r="W39" s="131" t="e">
        <f t="shared" si="5"/>
        <v>#N/A</v>
      </c>
      <c r="X39" s="131">
        <f t="shared" si="9"/>
        <v>0</v>
      </c>
      <c r="Y39" s="82" t="e">
        <f>VLOOKUP(O39,$U$88:$V$96,2,0)</f>
        <v>#N/A</v>
      </c>
      <c r="XFC39" s="81"/>
      <c r="XFD39" s="114"/>
    </row>
    <row r="40" spans="2:25 16383:16384" s="2" customFormat="1" ht="45" hidden="1" customHeight="1" thickTop="1" thickBot="1">
      <c r="B40" s="38"/>
      <c r="C40" s="9"/>
      <c r="D40" s="96"/>
      <c r="G40" s="11" t="e">
        <f t="shared" si="7"/>
        <v>#N/A</v>
      </c>
      <c r="H40" s="11" t="e">
        <f t="shared" si="8"/>
        <v>#N/A</v>
      </c>
      <c r="K40" s="2" t="e">
        <f t="shared" si="2"/>
        <v>#N/A</v>
      </c>
      <c r="L40" s="81" t="e">
        <f t="shared" si="3"/>
        <v>#N/A</v>
      </c>
      <c r="M40" s="129">
        <f t="shared" si="4"/>
        <v>23</v>
      </c>
      <c r="N40" s="130" t="s">
        <v>25</v>
      </c>
      <c r="O40" s="130" t="s">
        <v>28</v>
      </c>
      <c r="P40" s="130">
        <v>15</v>
      </c>
      <c r="Q40" s="240"/>
      <c r="R40" s="240"/>
      <c r="S40" s="240"/>
      <c r="T40" s="240"/>
      <c r="U40" s="240"/>
      <c r="V40" s="240"/>
      <c r="W40" s="131" t="e">
        <f t="shared" si="5"/>
        <v>#N/A</v>
      </c>
      <c r="X40" s="131">
        <f t="shared" si="9"/>
        <v>0</v>
      </c>
      <c r="Y40" s="82" t="e">
        <f>VLOOKUP(O40,$U$88:$V$96,2,0)</f>
        <v>#N/A</v>
      </c>
      <c r="XFC40" s="81"/>
      <c r="XFD40" s="114"/>
    </row>
    <row r="41" spans="2:25 16383:16384" s="2" customFormat="1" ht="45" hidden="1" customHeight="1" thickTop="1" thickBot="1">
      <c r="B41" s="38"/>
      <c r="C41" s="9"/>
      <c r="D41" s="96"/>
      <c r="G41" s="11" t="e">
        <f t="shared" si="7"/>
        <v>#N/A</v>
      </c>
      <c r="H41" s="11" t="e">
        <f t="shared" si="8"/>
        <v>#N/A</v>
      </c>
      <c r="K41" s="2" t="e">
        <f t="shared" si="2"/>
        <v>#N/A</v>
      </c>
      <c r="L41" s="81" t="e">
        <f t="shared" si="3"/>
        <v>#N/A</v>
      </c>
      <c r="M41" s="129">
        <f t="shared" si="4"/>
        <v>24</v>
      </c>
      <c r="N41" s="130" t="s">
        <v>25</v>
      </c>
      <c r="O41" s="130" t="s">
        <v>28</v>
      </c>
      <c r="P41" s="130">
        <v>15</v>
      </c>
      <c r="Q41" s="240"/>
      <c r="R41" s="240"/>
      <c r="S41" s="240"/>
      <c r="T41" s="240"/>
      <c r="U41" s="240"/>
      <c r="V41" s="240"/>
      <c r="W41" s="131" t="e">
        <f t="shared" si="5"/>
        <v>#N/A</v>
      </c>
      <c r="X41" s="131">
        <f t="shared" si="9"/>
        <v>0</v>
      </c>
      <c r="Y41" s="82" t="e">
        <f>VLOOKUP(O41,$U$88:$V$96,2,0)</f>
        <v>#N/A</v>
      </c>
      <c r="XFC41" s="81"/>
      <c r="XFD41" s="114"/>
    </row>
    <row r="42" spans="2:25 16383:16384" s="2" customFormat="1" ht="45" hidden="1" customHeight="1" thickTop="1" thickBot="1">
      <c r="B42" s="38"/>
      <c r="C42" s="9"/>
      <c r="D42" s="96"/>
      <c r="G42" s="11" t="e">
        <f t="shared" si="7"/>
        <v>#N/A</v>
      </c>
      <c r="H42" s="11" t="e">
        <f t="shared" si="8"/>
        <v>#N/A</v>
      </c>
      <c r="K42" s="2" t="e">
        <f t="shared" si="2"/>
        <v>#N/A</v>
      </c>
      <c r="L42" s="81" t="e">
        <f t="shared" si="3"/>
        <v>#N/A</v>
      </c>
      <c r="M42" s="129">
        <f t="shared" si="4"/>
        <v>25</v>
      </c>
      <c r="N42" s="130" t="s">
        <v>25</v>
      </c>
      <c r="O42" s="130" t="s">
        <v>28</v>
      </c>
      <c r="P42" s="130">
        <v>15</v>
      </c>
      <c r="Q42" s="240"/>
      <c r="R42" s="240"/>
      <c r="S42" s="240"/>
      <c r="T42" s="240"/>
      <c r="U42" s="240"/>
      <c r="V42" s="240"/>
      <c r="W42" s="131" t="e">
        <f t="shared" si="5"/>
        <v>#N/A</v>
      </c>
      <c r="X42" s="131">
        <f t="shared" si="9"/>
        <v>0</v>
      </c>
      <c r="Y42" s="82" t="e">
        <f>VLOOKUP(O42,$U$88:$V$96,2,0)</f>
        <v>#N/A</v>
      </c>
      <c r="XFC42" s="81"/>
      <c r="XFD42" s="114"/>
    </row>
    <row r="43" spans="2:25 16383:16384" s="2" customFormat="1" ht="45" hidden="1" customHeight="1" thickTop="1" thickBot="1">
      <c r="B43" s="38"/>
      <c r="C43" s="9"/>
      <c r="D43" s="96"/>
      <c r="G43" s="11" t="e">
        <f t="shared" si="7"/>
        <v>#N/A</v>
      </c>
      <c r="H43" s="11" t="e">
        <f t="shared" si="8"/>
        <v>#N/A</v>
      </c>
      <c r="K43" s="2" t="e">
        <f t="shared" si="2"/>
        <v>#N/A</v>
      </c>
      <c r="L43" s="81" t="e">
        <f t="shared" si="3"/>
        <v>#N/A</v>
      </c>
      <c r="M43" s="129">
        <f t="shared" si="4"/>
        <v>26</v>
      </c>
      <c r="N43" s="130" t="s">
        <v>25</v>
      </c>
      <c r="O43" s="130" t="s">
        <v>28</v>
      </c>
      <c r="P43" s="130">
        <v>15</v>
      </c>
      <c r="Q43" s="240"/>
      <c r="R43" s="240"/>
      <c r="S43" s="240"/>
      <c r="T43" s="240"/>
      <c r="U43" s="240"/>
      <c r="V43" s="240"/>
      <c r="W43" s="131" t="e">
        <f t="shared" si="5"/>
        <v>#N/A</v>
      </c>
      <c r="X43" s="131">
        <f t="shared" si="9"/>
        <v>0</v>
      </c>
      <c r="Y43" s="82" t="e">
        <f>VLOOKUP(O43,$U$88:$V$96,2,0)</f>
        <v>#N/A</v>
      </c>
      <c r="XFC43" s="81"/>
      <c r="XFD43" s="114"/>
    </row>
    <row r="44" spans="2:25 16383:16384" s="2" customFormat="1" ht="45" hidden="1" customHeight="1" collapsed="1" thickTop="1" thickBot="1">
      <c r="B44" s="38"/>
      <c r="C44" s="9"/>
      <c r="D44" s="96"/>
      <c r="G44" s="11" t="e">
        <f t="shared" si="7"/>
        <v>#N/A</v>
      </c>
      <c r="H44" s="11" t="e">
        <f t="shared" si="8"/>
        <v>#N/A</v>
      </c>
      <c r="K44" s="2" t="e">
        <f t="shared" si="2"/>
        <v>#N/A</v>
      </c>
      <c r="L44" s="81" t="e">
        <f t="shared" si="3"/>
        <v>#N/A</v>
      </c>
      <c r="M44" s="129">
        <f t="shared" si="4"/>
        <v>27</v>
      </c>
      <c r="N44" s="130" t="s">
        <v>25</v>
      </c>
      <c r="O44" s="130" t="s">
        <v>28</v>
      </c>
      <c r="P44" s="130">
        <v>15</v>
      </c>
      <c r="Q44" s="240"/>
      <c r="R44" s="240"/>
      <c r="S44" s="240"/>
      <c r="T44" s="240"/>
      <c r="U44" s="240"/>
      <c r="V44" s="240"/>
      <c r="W44" s="131" t="e">
        <f t="shared" si="5"/>
        <v>#N/A</v>
      </c>
      <c r="X44" s="131">
        <f t="shared" si="9"/>
        <v>0</v>
      </c>
      <c r="Y44" s="82" t="e">
        <f>VLOOKUP(O44,$U$88:$V$96,2,0)</f>
        <v>#N/A</v>
      </c>
      <c r="XFC44" s="81"/>
      <c r="XFD44" s="114"/>
    </row>
    <row r="45" spans="2:25 16383:16384" s="2" customFormat="1" ht="45" hidden="1" customHeight="1" thickTop="1" thickBot="1">
      <c r="B45" s="38"/>
      <c r="C45" s="9"/>
      <c r="D45" s="96"/>
      <c r="G45" s="11" t="e">
        <f t="shared" si="7"/>
        <v>#N/A</v>
      </c>
      <c r="H45" s="11" t="e">
        <f t="shared" si="8"/>
        <v>#N/A</v>
      </c>
      <c r="K45" s="2" t="e">
        <f t="shared" si="2"/>
        <v>#N/A</v>
      </c>
      <c r="L45" s="81" t="e">
        <f t="shared" si="3"/>
        <v>#N/A</v>
      </c>
      <c r="M45" s="129">
        <f t="shared" si="4"/>
        <v>28</v>
      </c>
      <c r="N45" s="130" t="s">
        <v>25</v>
      </c>
      <c r="O45" s="130" t="s">
        <v>28</v>
      </c>
      <c r="P45" s="130">
        <v>15</v>
      </c>
      <c r="Q45" s="240"/>
      <c r="R45" s="240"/>
      <c r="S45" s="240"/>
      <c r="T45" s="240"/>
      <c r="U45" s="240"/>
      <c r="V45" s="240"/>
      <c r="W45" s="131" t="e">
        <f t="shared" si="5"/>
        <v>#N/A</v>
      </c>
      <c r="X45" s="131">
        <f t="shared" si="9"/>
        <v>0</v>
      </c>
      <c r="Y45" s="82" t="e">
        <f>VLOOKUP(O45,$U$88:$V$96,2,0)</f>
        <v>#N/A</v>
      </c>
      <c r="XFC45" s="81"/>
      <c r="XFD45" s="114"/>
    </row>
    <row r="46" spans="2:25 16383:16384" s="2" customFormat="1" ht="45" hidden="1" customHeight="1" thickTop="1" thickBot="1">
      <c r="B46" s="38"/>
      <c r="C46" s="9"/>
      <c r="D46" s="96"/>
      <c r="G46" s="11" t="e">
        <f t="shared" si="7"/>
        <v>#N/A</v>
      </c>
      <c r="H46" s="11" t="e">
        <f t="shared" si="8"/>
        <v>#N/A</v>
      </c>
      <c r="K46" s="2" t="e">
        <f t="shared" si="2"/>
        <v>#N/A</v>
      </c>
      <c r="L46" s="81" t="e">
        <f t="shared" si="3"/>
        <v>#N/A</v>
      </c>
      <c r="M46" s="129">
        <f t="shared" si="4"/>
        <v>29</v>
      </c>
      <c r="N46" s="130" t="s">
        <v>25</v>
      </c>
      <c r="O46" s="130" t="s">
        <v>28</v>
      </c>
      <c r="P46" s="130">
        <v>15</v>
      </c>
      <c r="Q46" s="240"/>
      <c r="R46" s="240"/>
      <c r="S46" s="240"/>
      <c r="T46" s="240"/>
      <c r="U46" s="240"/>
      <c r="V46" s="240"/>
      <c r="W46" s="131" t="e">
        <f t="shared" si="5"/>
        <v>#N/A</v>
      </c>
      <c r="X46" s="131">
        <f t="shared" si="9"/>
        <v>0</v>
      </c>
      <c r="Y46" s="82" t="e">
        <f>VLOOKUP(O46,$U$88:$V$96,2,0)</f>
        <v>#N/A</v>
      </c>
      <c r="XFC46" s="81"/>
      <c r="XFD46" s="114"/>
    </row>
    <row r="47" spans="2:25 16383:16384" s="2" customFormat="1" ht="45" hidden="1" customHeight="1" thickTop="1" thickBot="1">
      <c r="B47" s="38"/>
      <c r="C47" s="9"/>
      <c r="D47" s="96"/>
      <c r="G47" s="11" t="e">
        <f t="shared" si="7"/>
        <v>#N/A</v>
      </c>
      <c r="H47" s="11" t="e">
        <f t="shared" si="8"/>
        <v>#N/A</v>
      </c>
      <c r="K47" s="2" t="e">
        <f t="shared" si="2"/>
        <v>#N/A</v>
      </c>
      <c r="L47" s="81" t="e">
        <f t="shared" si="3"/>
        <v>#N/A</v>
      </c>
      <c r="M47" s="129">
        <f t="shared" si="4"/>
        <v>30</v>
      </c>
      <c r="N47" s="130" t="s">
        <v>25</v>
      </c>
      <c r="O47" s="130" t="s">
        <v>28</v>
      </c>
      <c r="P47" s="130">
        <v>15</v>
      </c>
      <c r="Q47" s="240"/>
      <c r="R47" s="240"/>
      <c r="S47" s="240"/>
      <c r="T47" s="240"/>
      <c r="U47" s="240"/>
      <c r="V47" s="240"/>
      <c r="W47" s="131" t="e">
        <f t="shared" si="5"/>
        <v>#N/A</v>
      </c>
      <c r="X47" s="131">
        <f t="shared" si="9"/>
        <v>0</v>
      </c>
      <c r="Y47" s="82" t="e">
        <f>VLOOKUP(O47,$U$88:$V$96,2,0)</f>
        <v>#N/A</v>
      </c>
      <c r="XFC47" s="81"/>
      <c r="XFD47" s="114"/>
    </row>
    <row r="48" spans="2:25 16383:16384" s="2" customFormat="1" ht="45" hidden="1" customHeight="1" thickTop="1" thickBot="1">
      <c r="B48" s="38"/>
      <c r="C48" s="9"/>
      <c r="D48" s="96"/>
      <c r="G48" s="11" t="e">
        <f t="shared" si="7"/>
        <v>#N/A</v>
      </c>
      <c r="H48" s="11" t="e">
        <f t="shared" si="8"/>
        <v>#N/A</v>
      </c>
      <c r="K48" s="2" t="e">
        <f t="shared" si="2"/>
        <v>#N/A</v>
      </c>
      <c r="L48" s="81" t="e">
        <f t="shared" si="3"/>
        <v>#N/A</v>
      </c>
      <c r="M48" s="129">
        <f t="shared" si="4"/>
        <v>31</v>
      </c>
      <c r="N48" s="130" t="s">
        <v>25</v>
      </c>
      <c r="O48" s="130" t="s">
        <v>28</v>
      </c>
      <c r="P48" s="130">
        <v>15</v>
      </c>
      <c r="Q48" s="240"/>
      <c r="R48" s="240"/>
      <c r="S48" s="240"/>
      <c r="T48" s="240"/>
      <c r="U48" s="240"/>
      <c r="V48" s="240"/>
      <c r="W48" s="131" t="e">
        <f t="shared" si="5"/>
        <v>#N/A</v>
      </c>
      <c r="X48" s="131">
        <f t="shared" si="9"/>
        <v>0</v>
      </c>
      <c r="Y48" s="82" t="e">
        <f>VLOOKUP(O48,$U$88:$V$96,2,0)</f>
        <v>#N/A</v>
      </c>
      <c r="XFC48" s="81"/>
      <c r="XFD48" s="114"/>
    </row>
    <row r="49" spans="2:25 16383:16384" s="2" customFormat="1" ht="45" hidden="1" customHeight="1" thickTop="1" thickBot="1">
      <c r="B49" s="38"/>
      <c r="C49" s="9"/>
      <c r="D49" s="96"/>
      <c r="G49" s="11" t="e">
        <f t="shared" si="7"/>
        <v>#N/A</v>
      </c>
      <c r="H49" s="11" t="e">
        <f t="shared" si="8"/>
        <v>#N/A</v>
      </c>
      <c r="K49" s="2" t="e">
        <f t="shared" si="2"/>
        <v>#N/A</v>
      </c>
      <c r="L49" s="81" t="e">
        <f t="shared" si="3"/>
        <v>#N/A</v>
      </c>
      <c r="M49" s="129">
        <f t="shared" si="4"/>
        <v>32</v>
      </c>
      <c r="N49" s="130" t="s">
        <v>25</v>
      </c>
      <c r="O49" s="130" t="s">
        <v>28</v>
      </c>
      <c r="P49" s="130">
        <v>15</v>
      </c>
      <c r="Q49" s="240"/>
      <c r="R49" s="240"/>
      <c r="S49" s="240"/>
      <c r="T49" s="240"/>
      <c r="U49" s="240"/>
      <c r="V49" s="240"/>
      <c r="W49" s="131" t="e">
        <f t="shared" si="5"/>
        <v>#N/A</v>
      </c>
      <c r="X49" s="131">
        <f t="shared" si="9"/>
        <v>0</v>
      </c>
      <c r="Y49" s="82" t="e">
        <f>VLOOKUP(O49,$U$88:$V$96,2,0)</f>
        <v>#N/A</v>
      </c>
      <c r="XFC49" s="81"/>
      <c r="XFD49" s="114"/>
    </row>
    <row r="50" spans="2:25 16383:16384" s="57" customFormat="1" ht="45" hidden="1" customHeight="1" thickTop="1" thickBot="1">
      <c r="B50" s="38"/>
      <c r="C50" s="9"/>
      <c r="D50" s="96"/>
      <c r="G50" s="11" t="e">
        <f t="shared" si="7"/>
        <v>#N/A</v>
      </c>
      <c r="H50" s="11" t="e">
        <f t="shared" si="8"/>
        <v>#N/A</v>
      </c>
      <c r="K50" s="57" t="e">
        <f t="shared" si="2"/>
        <v>#N/A</v>
      </c>
      <c r="L50" s="81" t="e">
        <f t="shared" si="3"/>
        <v>#N/A</v>
      </c>
      <c r="M50" s="129">
        <f t="shared" si="4"/>
        <v>33</v>
      </c>
      <c r="N50" s="130" t="s">
        <v>25</v>
      </c>
      <c r="O50" s="130" t="s">
        <v>28</v>
      </c>
      <c r="P50" s="130">
        <v>15</v>
      </c>
      <c r="Q50" s="240"/>
      <c r="R50" s="240"/>
      <c r="S50" s="240"/>
      <c r="T50" s="240"/>
      <c r="U50" s="240"/>
      <c r="V50" s="240"/>
      <c r="W50" s="131" t="e">
        <f t="shared" si="5"/>
        <v>#N/A</v>
      </c>
      <c r="X50" s="131">
        <f t="shared" si="9"/>
        <v>0</v>
      </c>
      <c r="Y50" s="124" t="e">
        <f>VLOOKUP(O50,$U$88:$V$96,2,0)</f>
        <v>#N/A</v>
      </c>
      <c r="XFC50" s="109"/>
      <c r="XFD50" s="114"/>
    </row>
    <row r="51" spans="2:25 16383:16384" s="1" customFormat="1" ht="17.25" hidden="1" customHeight="1" thickTop="1" thickBot="1">
      <c r="B51" s="38"/>
      <c r="D51" s="96"/>
      <c r="M51" s="132"/>
      <c r="N51" s="133"/>
      <c r="O51" s="134"/>
      <c r="P51" s="134"/>
      <c r="Q51" s="134"/>
      <c r="R51" s="135"/>
      <c r="S51" s="135"/>
      <c r="T51" s="135"/>
      <c r="U51" s="135"/>
      <c r="V51" s="135"/>
      <c r="W51" s="135"/>
      <c r="X51" s="136">
        <f>IFERROR(W51*P51,0)</f>
        <v>0</v>
      </c>
      <c r="Y51" s="45"/>
    </row>
    <row r="52" spans="2:25 16383:16384" s="1" customFormat="1" ht="13" customHeight="1" thickTop="1" thickBot="1">
      <c r="B52" s="38"/>
      <c r="C52" s="1" t="s">
        <v>108</v>
      </c>
      <c r="D52" s="96"/>
      <c r="M52" s="202"/>
      <c r="N52" s="203"/>
      <c r="O52" s="204"/>
      <c r="P52" s="204"/>
      <c r="Q52" s="204"/>
      <c r="R52" s="205"/>
      <c r="S52" s="205"/>
      <c r="T52" s="205"/>
      <c r="U52" s="205"/>
      <c r="V52" s="205"/>
      <c r="W52" s="205"/>
      <c r="X52" s="206">
        <f>IFERROR(W52*P52,0)</f>
        <v>0</v>
      </c>
      <c r="Y52" s="45"/>
    </row>
    <row r="53" spans="2:25 16383:16384" s="10" customFormat="1" ht="52" customHeight="1" thickTop="1" thickBot="1">
      <c r="B53" s="38"/>
      <c r="C53" s="237">
        <f>SUM(C18:C19)</f>
        <v>0</v>
      </c>
      <c r="D53" s="96"/>
      <c r="E53" s="10">
        <f>SUM(E18:E19)</f>
        <v>0</v>
      </c>
      <c r="L53" s="110">
        <v>0</v>
      </c>
      <c r="M53" s="241" t="s">
        <v>109</v>
      </c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125"/>
      <c r="XFC53" s="110"/>
      <c r="XFD53" s="1"/>
    </row>
    <row r="54" spans="2:25 16383:16384" s="170" customFormat="1" ht="36" customHeight="1" thickTop="1" thickBot="1">
      <c r="B54" s="171"/>
      <c r="C54" s="172"/>
      <c r="D54" s="173"/>
      <c r="L54" s="174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6"/>
      <c r="XFC54" s="174"/>
      <c r="XFD54" s="119"/>
    </row>
    <row r="55" spans="2:25 16383:16384" s="170" customFormat="1" ht="36" customHeight="1" thickTop="1" thickBot="1">
      <c r="B55" s="171"/>
      <c r="C55" s="172"/>
      <c r="D55" s="173"/>
      <c r="L55" s="174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6"/>
      <c r="XFC55" s="174"/>
      <c r="XFD55" s="119"/>
    </row>
    <row r="56" spans="2:25 16383:16384" s="170" customFormat="1" ht="36" customHeight="1" thickTop="1" thickBot="1">
      <c r="B56" s="171"/>
      <c r="C56" s="172"/>
      <c r="D56" s="173"/>
      <c r="L56" s="174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6"/>
      <c r="XFC56" s="174"/>
      <c r="XFD56" s="119"/>
    </row>
    <row r="57" spans="2:25 16383:16384" s="170" customFormat="1" ht="36" customHeight="1" thickTop="1" thickBot="1">
      <c r="B57" s="171"/>
      <c r="C57" s="172"/>
      <c r="D57" s="173"/>
      <c r="L57" s="174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6"/>
      <c r="XFC57" s="174"/>
      <c r="XFD57" s="119"/>
    </row>
    <row r="58" spans="2:25 16383:16384" s="170" customFormat="1" ht="36" customHeight="1" thickTop="1" thickBot="1">
      <c r="B58" s="171"/>
      <c r="C58" s="172"/>
      <c r="D58" s="173"/>
      <c r="L58" s="174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6"/>
      <c r="XFC58" s="174"/>
      <c r="XFD58" s="119"/>
    </row>
    <row r="59" spans="2:25 16383:16384" s="170" customFormat="1" ht="36" customHeight="1" thickTop="1" thickBot="1">
      <c r="B59" s="171"/>
      <c r="C59" s="172"/>
      <c r="D59" s="173"/>
      <c r="L59" s="174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6"/>
      <c r="XFC59" s="174"/>
      <c r="XFD59" s="119"/>
    </row>
    <row r="60" spans="2:25 16383:16384" s="170" customFormat="1" ht="36" customHeight="1" thickTop="1" thickBot="1">
      <c r="B60" s="171"/>
      <c r="C60" s="172"/>
      <c r="D60" s="173"/>
      <c r="L60" s="174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6"/>
      <c r="XFC60" s="174"/>
      <c r="XFD60" s="119"/>
    </row>
    <row r="61" spans="2:25 16383:16384" s="170" customFormat="1" ht="36" customHeight="1" thickTop="1" thickBot="1">
      <c r="B61" s="171"/>
      <c r="C61" s="172"/>
      <c r="D61" s="173"/>
      <c r="L61" s="174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6"/>
      <c r="XFC61" s="174"/>
      <c r="XFD61" s="119"/>
    </row>
    <row r="62" spans="2:25 16383:16384" s="170" customFormat="1" ht="36" customHeight="1" thickTop="1" thickBot="1">
      <c r="B62" s="171"/>
      <c r="C62" s="172"/>
      <c r="D62" s="173"/>
      <c r="L62" s="174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6"/>
      <c r="XFC62" s="174"/>
      <c r="XFD62" s="119"/>
    </row>
    <row r="63" spans="2:25 16383:16384" s="170" customFormat="1" ht="36" customHeight="1" thickTop="1" thickBot="1">
      <c r="B63" s="171"/>
      <c r="C63" s="172"/>
      <c r="D63" s="173"/>
      <c r="L63" s="174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6"/>
      <c r="XFC63" s="174"/>
      <c r="XFD63" s="119"/>
    </row>
    <row r="64" spans="2:25 16383:16384" s="170" customFormat="1" ht="36" customHeight="1" thickTop="1" thickBot="1">
      <c r="B64" s="171"/>
      <c r="C64" s="172"/>
      <c r="D64" s="173"/>
      <c r="L64" s="174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6"/>
      <c r="XFC64" s="174"/>
      <c r="XFD64" s="119"/>
    </row>
    <row r="65" spans="2:25 16383:16384" s="170" customFormat="1" ht="36" customHeight="1" thickTop="1" thickBot="1">
      <c r="B65" s="171"/>
      <c r="C65" s="172"/>
      <c r="D65" s="173"/>
      <c r="L65" s="174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6"/>
      <c r="XFC65" s="174"/>
      <c r="XFD65" s="119"/>
    </row>
    <row r="66" spans="2:25 16383:16384" s="170" customFormat="1" ht="36" customHeight="1" thickTop="1" thickBot="1">
      <c r="B66" s="171"/>
      <c r="C66" s="172"/>
      <c r="D66" s="173"/>
      <c r="L66" s="174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6"/>
      <c r="XFC66" s="174"/>
      <c r="XFD66" s="119"/>
    </row>
    <row r="67" spans="2:25 16383:16384" s="170" customFormat="1" ht="36" customHeight="1" thickTop="1" thickBot="1">
      <c r="B67" s="171"/>
      <c r="C67" s="172"/>
      <c r="D67" s="173"/>
      <c r="E67" s="170">
        <v>6300</v>
      </c>
      <c r="F67" s="170">
        <v>5200</v>
      </c>
      <c r="G67" s="170">
        <v>4000</v>
      </c>
      <c r="H67" s="170">
        <v>3000</v>
      </c>
      <c r="I67" s="170">
        <f>6300-2500</f>
        <v>3800</v>
      </c>
      <c r="J67" s="170">
        <f>5200-2000</f>
        <v>3200</v>
      </c>
      <c r="K67" s="170">
        <f>4000-1500</f>
        <v>2500</v>
      </c>
      <c r="L67" s="170">
        <f>3000-1200</f>
        <v>1800</v>
      </c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6"/>
      <c r="XFC67" s="174"/>
      <c r="XFD67" s="119"/>
    </row>
    <row r="68" spans="2:25 16383:16384" s="170" customFormat="1" ht="36" customHeight="1" thickTop="1" thickBot="1">
      <c r="B68" s="171"/>
      <c r="C68" s="172"/>
      <c r="D68" s="173"/>
      <c r="L68" s="174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6"/>
      <c r="XFC68" s="174"/>
      <c r="XFD68" s="119"/>
    </row>
    <row r="69" spans="2:25 16383:16384" s="170" customFormat="1" ht="36" customHeight="1" thickTop="1" thickBot="1">
      <c r="B69" s="171"/>
      <c r="C69" s="172"/>
      <c r="D69" s="173"/>
      <c r="L69" s="174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6"/>
      <c r="XFC69" s="174"/>
      <c r="XFD69" s="119"/>
    </row>
    <row r="70" spans="2:25 16383:16384" s="170" customFormat="1" ht="36" hidden="1" customHeight="1" thickTop="1" thickBot="1">
      <c r="B70" s="171"/>
      <c r="C70" s="172"/>
      <c r="D70" s="173"/>
      <c r="L70" s="174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6"/>
      <c r="XFC70" s="174"/>
      <c r="XFD70" s="119"/>
    </row>
    <row r="71" spans="2:25 16383:16384" s="170" customFormat="1" ht="36" hidden="1" customHeight="1" thickTop="1" thickBot="1">
      <c r="B71" s="171"/>
      <c r="C71" s="172"/>
      <c r="D71" s="173"/>
      <c r="L71" s="174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6"/>
      <c r="XFC71" s="174"/>
      <c r="XFD71" s="119"/>
    </row>
    <row r="72" spans="2:25 16383:16384" s="170" customFormat="1" ht="36" hidden="1" customHeight="1" thickTop="1" thickBot="1">
      <c r="B72" s="171"/>
      <c r="C72" s="172"/>
      <c r="D72" s="173"/>
      <c r="L72" s="174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6"/>
      <c r="XFC72" s="174"/>
      <c r="XFD72" s="119"/>
    </row>
    <row r="73" spans="2:25 16383:16384" s="170" customFormat="1" ht="36" hidden="1" customHeight="1" thickTop="1" thickBot="1">
      <c r="B73" s="171"/>
      <c r="C73" s="172"/>
      <c r="D73" s="173"/>
      <c r="L73" s="174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6"/>
      <c r="XFC73" s="174"/>
      <c r="XFD73" s="119"/>
    </row>
    <row r="74" spans="2:25 16383:16384" s="170" customFormat="1" ht="36" hidden="1" customHeight="1" thickTop="1" thickBot="1">
      <c r="B74" s="171"/>
      <c r="C74" s="172"/>
      <c r="D74" s="173"/>
      <c r="L74" s="174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6"/>
      <c r="XFC74" s="174"/>
      <c r="XFD74" s="119"/>
    </row>
    <row r="75" spans="2:25 16383:16384" s="170" customFormat="1" ht="36" hidden="1" customHeight="1" thickTop="1" thickBot="1">
      <c r="B75" s="171"/>
      <c r="C75" s="172"/>
      <c r="D75" s="173"/>
      <c r="L75" s="174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6"/>
      <c r="XFC75" s="174"/>
      <c r="XFD75" s="119"/>
    </row>
    <row r="76" spans="2:25 16383:16384" s="170" customFormat="1" ht="36" hidden="1" customHeight="1" thickTop="1" thickBot="1">
      <c r="B76" s="171"/>
      <c r="C76" s="172"/>
      <c r="D76" s="173"/>
      <c r="L76" s="174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6"/>
      <c r="XFC76" s="174"/>
      <c r="XFD76" s="119"/>
    </row>
    <row r="77" spans="2:25 16383:16384" s="170" customFormat="1" ht="36" hidden="1" customHeight="1" thickTop="1" thickBot="1">
      <c r="B77" s="171"/>
      <c r="C77" s="172"/>
      <c r="D77" s="173"/>
      <c r="L77" s="174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6"/>
      <c r="XFC77" s="174"/>
      <c r="XFD77" s="119"/>
    </row>
    <row r="78" spans="2:25 16383:16384" s="170" customFormat="1" ht="36" hidden="1" customHeight="1" thickTop="1" thickBot="1">
      <c r="B78" s="171"/>
      <c r="C78" s="172"/>
      <c r="D78" s="173"/>
      <c r="L78" s="174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6"/>
      <c r="XFC78" s="174"/>
      <c r="XFD78" s="119"/>
    </row>
    <row r="79" spans="2:25 16383:16384" s="170" customFormat="1" ht="36" hidden="1" customHeight="1" thickTop="1" thickBot="1">
      <c r="B79" s="171"/>
      <c r="C79" s="172"/>
      <c r="D79" s="173"/>
      <c r="L79" s="174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6"/>
      <c r="XFC79" s="174"/>
      <c r="XFD79" s="119"/>
    </row>
    <row r="80" spans="2:25 16383:16384" s="170" customFormat="1" ht="36" hidden="1" customHeight="1" thickTop="1" thickBot="1">
      <c r="B80" s="171"/>
      <c r="C80" s="172"/>
      <c r="D80" s="173"/>
      <c r="L80" s="174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6"/>
      <c r="XFC80" s="174"/>
      <c r="XFD80" s="119"/>
    </row>
    <row r="81" spans="1:16384" s="170" customFormat="1" ht="36" hidden="1" customHeight="1" thickTop="1" thickBot="1">
      <c r="B81" s="171"/>
      <c r="C81" s="172"/>
      <c r="D81" s="173"/>
      <c r="L81" s="174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6"/>
      <c r="XFC81" s="174"/>
      <c r="XFD81" s="119"/>
    </row>
    <row r="82" spans="1:16384" s="170" customFormat="1" ht="36" hidden="1" customHeight="1" thickTop="1" thickBot="1">
      <c r="B82" s="171"/>
      <c r="C82" s="172"/>
      <c r="D82" s="173"/>
      <c r="L82" s="174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6"/>
      <c r="XFC82" s="174"/>
      <c r="XFD82" s="119"/>
    </row>
    <row r="83" spans="1:16384" s="170" customFormat="1" ht="36" hidden="1" customHeight="1" thickTop="1" thickBot="1">
      <c r="A83" s="170" t="s">
        <v>102</v>
      </c>
      <c r="B83" s="171"/>
      <c r="C83" s="172"/>
      <c r="D83" s="173"/>
      <c r="L83" s="174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6"/>
      <c r="XFC83" s="174"/>
      <c r="XFD83" s="119"/>
    </row>
    <row r="84" spans="1:16384" s="6" customFormat="1" ht="16.5" hidden="1" customHeight="1" thickTop="1" thickBot="1">
      <c r="A84" s="6">
        <v>1</v>
      </c>
      <c r="B84" s="171"/>
      <c r="C84" s="177"/>
      <c r="D84" s="173"/>
      <c r="E84" s="142"/>
      <c r="F84" s="142"/>
      <c r="G84" s="142"/>
      <c r="H84" s="142"/>
      <c r="I84" s="142"/>
      <c r="J84" s="142"/>
      <c r="K84" s="142"/>
      <c r="V84" s="178"/>
      <c r="W84" s="178"/>
      <c r="X84" s="178"/>
      <c r="Y84" s="16"/>
      <c r="XFC84" s="111"/>
      <c r="XFD84" s="119"/>
    </row>
    <row r="85" spans="1:16384" s="3" customFormat="1" ht="18" hidden="1" customHeight="1" thickTop="1" thickBot="1">
      <c r="A85" s="3">
        <f>1+A84</f>
        <v>2</v>
      </c>
      <c r="B85" s="38"/>
      <c r="C85" s="9"/>
      <c r="D85" s="232"/>
      <c r="E85" s="233" t="s">
        <v>34</v>
      </c>
      <c r="F85" s="233" t="s">
        <v>51</v>
      </c>
      <c r="G85" s="233" t="s">
        <v>36</v>
      </c>
      <c r="H85" s="233">
        <v>0</v>
      </c>
      <c r="I85" s="233" t="s">
        <v>39</v>
      </c>
      <c r="J85" s="233"/>
      <c r="K85" s="233"/>
      <c r="V85" s="153"/>
      <c r="W85" s="153"/>
      <c r="X85" s="140"/>
      <c r="Y85" s="11"/>
      <c r="XFC85" s="63"/>
      <c r="XFD85" s="1"/>
    </row>
    <row r="86" spans="1:16384" s="3" customFormat="1" ht="16.5" hidden="1" customHeight="1" thickTop="1" thickBot="1">
      <c r="A86" s="3">
        <f t="shared" ref="A86:A149" si="10">1+A85</f>
        <v>3</v>
      </c>
      <c r="B86" s="38"/>
      <c r="C86" s="9"/>
      <c r="D86" s="232"/>
      <c r="E86" s="233" t="s">
        <v>35</v>
      </c>
      <c r="F86" s="233" t="s">
        <v>51</v>
      </c>
      <c r="G86" s="5" t="s">
        <v>37</v>
      </c>
      <c r="H86" s="233"/>
      <c r="I86" s="233" t="s">
        <v>40</v>
      </c>
      <c r="M86" s="3" t="s">
        <v>80</v>
      </c>
      <c r="V86" s="153"/>
      <c r="W86" s="153"/>
      <c r="X86" s="140"/>
      <c r="Y86" s="11"/>
      <c r="XFC86" s="63"/>
      <c r="XFD86" s="1"/>
    </row>
    <row r="87" spans="1:16384" s="3" customFormat="1" ht="16" hidden="1" customHeight="1" thickTop="1" thickBot="1">
      <c r="A87" s="3">
        <f t="shared" si="10"/>
        <v>4</v>
      </c>
      <c r="B87" s="38"/>
      <c r="C87" s="9"/>
      <c r="D87" s="232"/>
      <c r="E87" s="233" t="s">
        <v>49</v>
      </c>
      <c r="F87" s="5" t="s">
        <v>52</v>
      </c>
      <c r="H87" s="5"/>
      <c r="I87" s="233"/>
      <c r="J87" s="233" t="s">
        <v>77</v>
      </c>
      <c r="K87" s="3" t="s">
        <v>55</v>
      </c>
      <c r="V87" s="152"/>
      <c r="W87" s="153"/>
      <c r="X87" s="140"/>
      <c r="Y87" s="11"/>
      <c r="XFC87" s="63"/>
      <c r="XFD87" s="1"/>
    </row>
    <row r="88" spans="1:16384" s="3" customFormat="1" ht="22.5" hidden="1" customHeight="1" thickTop="1" thickBot="1">
      <c r="A88" s="3">
        <f t="shared" si="10"/>
        <v>5</v>
      </c>
      <c r="B88" s="38"/>
      <c r="C88" s="9"/>
      <c r="D88" s="232"/>
      <c r="E88" s="233" t="s">
        <v>111</v>
      </c>
      <c r="F88" s="5" t="s">
        <v>110</v>
      </c>
      <c r="H88" s="5"/>
      <c r="I88" s="233"/>
      <c r="J88" s="233" t="s">
        <v>57</v>
      </c>
      <c r="K88" s="3" t="s">
        <v>56</v>
      </c>
      <c r="N88" s="234" t="s">
        <v>84</v>
      </c>
      <c r="V88" s="152"/>
      <c r="W88" s="152"/>
      <c r="X88" s="141"/>
      <c r="Y88" s="11"/>
      <c r="XFC88" s="63"/>
      <c r="XFD88" s="1"/>
    </row>
    <row r="89" spans="1:16384" s="3" customFormat="1" ht="21.75" hidden="1" customHeight="1" thickTop="1" thickBot="1">
      <c r="A89" s="3">
        <f t="shared" si="10"/>
        <v>6</v>
      </c>
      <c r="B89" s="38"/>
      <c r="C89" s="9"/>
      <c r="D89" s="232"/>
      <c r="E89" s="233"/>
      <c r="F89" s="233"/>
      <c r="H89" s="233"/>
      <c r="I89" s="233"/>
      <c r="J89" s="5" t="s">
        <v>47</v>
      </c>
      <c r="K89" s="233" t="s">
        <v>56</v>
      </c>
      <c r="N89" s="234" t="s">
        <v>34</v>
      </c>
      <c r="O89" s="234">
        <v>500</v>
      </c>
      <c r="V89" s="152"/>
      <c r="W89" s="152"/>
      <c r="X89" s="141"/>
      <c r="XFC89" s="63"/>
      <c r="XFD89" s="1"/>
    </row>
    <row r="90" spans="1:16384" ht="18" hidden="1" customHeight="1" thickTop="1" thickBot="1">
      <c r="A90" s="3">
        <f t="shared" si="10"/>
        <v>7</v>
      </c>
      <c r="B90" s="38"/>
      <c r="C90" s="9"/>
      <c r="D90" s="232"/>
      <c r="F90" s="233"/>
      <c r="G90" s="233"/>
      <c r="H90" s="233"/>
      <c r="I90" s="233"/>
      <c r="J90" s="233" t="s">
        <v>48</v>
      </c>
      <c r="K90" s="233" t="s">
        <v>56</v>
      </c>
      <c r="L90" s="233"/>
      <c r="M90" s="233"/>
      <c r="N90" s="235" t="s">
        <v>35</v>
      </c>
      <c r="O90" s="235">
        <v>500</v>
      </c>
      <c r="P90" s="152"/>
      <c r="Q90" s="152"/>
      <c r="R90" s="154"/>
      <c r="S90" s="152"/>
      <c r="T90" s="154"/>
      <c r="U90" s="152"/>
      <c r="V90" s="152"/>
      <c r="W90" s="153"/>
      <c r="X90" s="146"/>
      <c r="Y90" s="20"/>
    </row>
    <row r="91" spans="1:16384" ht="21" hidden="1" customHeight="1" thickTop="1" thickBot="1">
      <c r="A91" s="3">
        <f t="shared" si="10"/>
        <v>8</v>
      </c>
      <c r="B91" s="38"/>
      <c r="C91" s="9"/>
      <c r="D91" s="232"/>
      <c r="E91" s="143" t="s">
        <v>35</v>
      </c>
      <c r="F91" s="143" t="s">
        <v>60</v>
      </c>
      <c r="G91" s="233"/>
      <c r="H91" s="233"/>
      <c r="I91" s="233" t="s">
        <v>112</v>
      </c>
      <c r="J91" s="233" t="s">
        <v>114</v>
      </c>
      <c r="K91" s="233" t="s">
        <v>113</v>
      </c>
      <c r="L91" s="233"/>
      <c r="M91" s="233"/>
      <c r="N91" s="235" t="s">
        <v>49</v>
      </c>
      <c r="O91" s="235">
        <v>180</v>
      </c>
      <c r="P91" s="152"/>
      <c r="Q91" s="152"/>
      <c r="R91" s="154"/>
      <c r="S91" s="152"/>
      <c r="T91" s="154"/>
      <c r="U91" s="155"/>
      <c r="V91" s="152"/>
      <c r="W91" s="153"/>
      <c r="X91" s="146"/>
      <c r="Y91" s="20"/>
    </row>
    <row r="92" spans="1:16384" ht="18" hidden="1" customHeight="1" thickTop="1" thickBot="1">
      <c r="A92" s="3">
        <f t="shared" si="10"/>
        <v>9</v>
      </c>
      <c r="B92" s="38"/>
      <c r="C92" s="9"/>
      <c r="D92" s="232"/>
      <c r="E92" s="143" t="s">
        <v>34</v>
      </c>
      <c r="F92" s="143" t="s">
        <v>61</v>
      </c>
      <c r="G92" s="233"/>
      <c r="H92" s="233"/>
      <c r="I92" s="233"/>
      <c r="J92" s="6" t="s">
        <v>115</v>
      </c>
      <c r="K92" s="233"/>
      <c r="L92" s="233"/>
      <c r="M92" s="233"/>
      <c r="N92" s="233"/>
      <c r="O92" s="233"/>
      <c r="P92" s="152"/>
      <c r="Q92" s="152"/>
      <c r="R92" s="154"/>
      <c r="S92" s="152"/>
      <c r="T92" s="154"/>
      <c r="U92" s="155"/>
      <c r="V92" s="152"/>
      <c r="W92" s="153"/>
      <c r="X92" s="148"/>
      <c r="Y92" s="20"/>
    </row>
    <row r="93" spans="1:16384" ht="18" hidden="1" customHeight="1" thickTop="1" thickBot="1">
      <c r="A93" s="3">
        <f t="shared" si="10"/>
        <v>10</v>
      </c>
      <c r="B93" s="38"/>
      <c r="C93" s="9"/>
      <c r="D93" s="232"/>
      <c r="E93" s="143" t="s">
        <v>49</v>
      </c>
      <c r="F93" s="146" t="s">
        <v>62</v>
      </c>
      <c r="G93" s="233"/>
      <c r="H93" s="233"/>
      <c r="I93" s="233"/>
      <c r="J93" s="233" t="s">
        <v>117</v>
      </c>
      <c r="K93" s="233"/>
      <c r="L93" s="233"/>
      <c r="M93" s="233"/>
      <c r="N93" s="233"/>
      <c r="O93" s="233"/>
      <c r="P93" s="154"/>
      <c r="Q93" s="154"/>
      <c r="R93" s="154"/>
      <c r="S93" s="154"/>
      <c r="T93" s="154"/>
      <c r="U93" s="152"/>
      <c r="V93" s="152"/>
      <c r="W93" s="153"/>
      <c r="X93" s="148"/>
      <c r="Y93" s="20"/>
    </row>
    <row r="94" spans="1:16384" ht="18" hidden="1" customHeight="1" thickTop="1" thickBot="1">
      <c r="A94" s="3">
        <f t="shared" si="10"/>
        <v>11</v>
      </c>
      <c r="B94" s="38"/>
      <c r="C94" s="9"/>
      <c r="D94" s="96"/>
      <c r="E94" s="143" t="s">
        <v>111</v>
      </c>
      <c r="F94" s="143" t="s">
        <v>116</v>
      </c>
      <c r="G94" s="152"/>
      <c r="H94" s="152"/>
      <c r="I94" s="152"/>
      <c r="J94" s="152"/>
      <c r="K94" s="152"/>
      <c r="L94" s="152"/>
      <c r="M94" s="152"/>
      <c r="N94" s="152"/>
      <c r="O94" s="153"/>
      <c r="P94" s="153"/>
      <c r="Q94" s="153"/>
      <c r="R94" s="153"/>
      <c r="S94" s="153"/>
      <c r="T94" s="154"/>
      <c r="U94" s="152"/>
      <c r="V94" s="152"/>
      <c r="W94" s="153"/>
      <c r="X94" s="148"/>
      <c r="Y94" s="20"/>
    </row>
    <row r="95" spans="1:16384" ht="27.75" hidden="1" customHeight="1" thickTop="1" thickBot="1">
      <c r="A95" s="3">
        <f t="shared" si="10"/>
        <v>12</v>
      </c>
      <c r="B95" s="38"/>
      <c r="C95" s="9"/>
      <c r="D95" s="96"/>
      <c r="E95" s="152" t="s">
        <v>35</v>
      </c>
      <c r="F95" s="152" t="s">
        <v>41</v>
      </c>
      <c r="G95" s="152" t="s">
        <v>42</v>
      </c>
      <c r="H95" s="152" t="s">
        <v>43</v>
      </c>
      <c r="I95" s="152" t="s">
        <v>44</v>
      </c>
      <c r="J95" s="152" t="s">
        <v>58</v>
      </c>
      <c r="K95" s="152" t="s">
        <v>63</v>
      </c>
      <c r="L95" s="152" t="s">
        <v>64</v>
      </c>
      <c r="M95" s="152" t="s">
        <v>65</v>
      </c>
      <c r="N95" s="156" t="s">
        <v>66</v>
      </c>
      <c r="O95" s="156" t="s">
        <v>67</v>
      </c>
      <c r="P95" s="157" t="s">
        <v>68</v>
      </c>
      <c r="Q95" s="157" t="s">
        <v>69</v>
      </c>
      <c r="R95" s="158" t="s">
        <v>70</v>
      </c>
      <c r="S95" s="156" t="s">
        <v>71</v>
      </c>
      <c r="T95" s="158" t="s">
        <v>72</v>
      </c>
      <c r="U95" s="156" t="s">
        <v>76</v>
      </c>
      <c r="V95" s="156" t="s">
        <v>73</v>
      </c>
      <c r="W95" s="157" t="s">
        <v>74</v>
      </c>
      <c r="X95" s="157" t="s">
        <v>75</v>
      </c>
      <c r="Y95" s="238" t="s">
        <v>117</v>
      </c>
    </row>
    <row r="96" spans="1:16384" s="120" customFormat="1" ht="18" hidden="1" customHeight="1" thickTop="1" thickBot="1">
      <c r="A96" s="3">
        <f t="shared" si="10"/>
        <v>13</v>
      </c>
      <c r="B96" s="38"/>
      <c r="C96" s="9"/>
      <c r="D96" s="96"/>
      <c r="E96" s="3"/>
      <c r="F96" s="3">
        <v>1</v>
      </c>
      <c r="G96" s="3">
        <v>2</v>
      </c>
      <c r="H96" s="3">
        <v>3</v>
      </c>
      <c r="I96" s="3">
        <v>4</v>
      </c>
      <c r="J96" s="3">
        <v>5</v>
      </c>
      <c r="K96" s="3">
        <v>6</v>
      </c>
      <c r="L96" s="3">
        <v>7</v>
      </c>
      <c r="M96" s="3">
        <v>8</v>
      </c>
      <c r="N96" s="159">
        <v>9</v>
      </c>
      <c r="O96" s="149">
        <v>10</v>
      </c>
      <c r="P96" s="160">
        <v>11</v>
      </c>
      <c r="Q96" s="160">
        <v>12</v>
      </c>
      <c r="R96" s="150">
        <v>13</v>
      </c>
      <c r="S96" s="161">
        <v>14</v>
      </c>
      <c r="T96" s="145">
        <v>15</v>
      </c>
      <c r="U96" s="162">
        <v>16</v>
      </c>
      <c r="V96" s="162">
        <v>17</v>
      </c>
      <c r="W96" s="160">
        <v>18</v>
      </c>
      <c r="X96" s="148">
        <v>19</v>
      </c>
      <c r="Y96" s="239">
        <v>20</v>
      </c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  <c r="IT96" s="29"/>
      <c r="IU96" s="29"/>
      <c r="IV96" s="29"/>
      <c r="IW96" s="29"/>
      <c r="IX96" s="29"/>
      <c r="IY96" s="29"/>
      <c r="IZ96" s="29"/>
      <c r="JA96" s="29"/>
      <c r="JB96" s="29"/>
      <c r="JC96" s="29"/>
      <c r="JD96" s="29"/>
      <c r="JE96" s="29"/>
      <c r="JF96" s="29"/>
      <c r="JG96" s="29"/>
      <c r="JH96" s="29"/>
      <c r="JI96" s="29"/>
      <c r="JJ96" s="29"/>
      <c r="JK96" s="29"/>
      <c r="JL96" s="29"/>
      <c r="JM96" s="29"/>
      <c r="JN96" s="29"/>
      <c r="JO96" s="29"/>
      <c r="JP96" s="29"/>
      <c r="JQ96" s="29"/>
      <c r="JR96" s="29"/>
      <c r="JS96" s="29"/>
      <c r="JT96" s="29"/>
      <c r="JU96" s="29"/>
      <c r="JV96" s="29"/>
      <c r="JW96" s="29"/>
      <c r="JX96" s="29"/>
      <c r="JY96" s="29"/>
      <c r="JZ96" s="29"/>
      <c r="KA96" s="29"/>
      <c r="KB96" s="29"/>
      <c r="KC96" s="29"/>
      <c r="KD96" s="29"/>
      <c r="KE96" s="29"/>
      <c r="KF96" s="29"/>
      <c r="KG96" s="29"/>
      <c r="KH96" s="29"/>
      <c r="KI96" s="29"/>
      <c r="KJ96" s="29"/>
      <c r="KK96" s="29"/>
      <c r="KL96" s="29"/>
      <c r="KM96" s="29"/>
      <c r="KN96" s="29"/>
      <c r="KO96" s="29"/>
      <c r="KP96" s="29"/>
      <c r="KQ96" s="29"/>
      <c r="KR96" s="29"/>
      <c r="KS96" s="29"/>
      <c r="KT96" s="29"/>
      <c r="KU96" s="29"/>
      <c r="KV96" s="29"/>
      <c r="KW96" s="29"/>
      <c r="KX96" s="29"/>
      <c r="KY96" s="29"/>
      <c r="KZ96" s="29"/>
      <c r="LA96" s="29"/>
      <c r="LB96" s="29"/>
      <c r="LC96" s="29"/>
      <c r="LD96" s="29"/>
      <c r="LE96" s="29"/>
      <c r="LF96" s="29"/>
      <c r="LG96" s="29"/>
      <c r="LH96" s="29"/>
      <c r="LI96" s="29"/>
      <c r="LJ96" s="29"/>
      <c r="LK96" s="29"/>
      <c r="LL96" s="29"/>
      <c r="LM96" s="29"/>
      <c r="LN96" s="29"/>
      <c r="LO96" s="29"/>
      <c r="LP96" s="29"/>
      <c r="LQ96" s="29"/>
      <c r="LR96" s="29"/>
      <c r="LS96" s="29"/>
      <c r="LT96" s="29"/>
      <c r="LU96" s="29"/>
      <c r="LV96" s="29"/>
      <c r="LW96" s="29"/>
      <c r="LX96" s="29"/>
      <c r="LY96" s="29"/>
      <c r="LZ96" s="29"/>
      <c r="MA96" s="29"/>
      <c r="MB96" s="29"/>
      <c r="MC96" s="29"/>
      <c r="MD96" s="29"/>
      <c r="ME96" s="29"/>
      <c r="MF96" s="29"/>
      <c r="MG96" s="29"/>
      <c r="MH96" s="29"/>
      <c r="MI96" s="29"/>
      <c r="MJ96" s="29"/>
      <c r="MK96" s="29"/>
      <c r="ML96" s="29"/>
      <c r="MM96" s="29"/>
      <c r="MN96" s="29"/>
      <c r="MO96" s="29"/>
      <c r="MP96" s="29"/>
      <c r="MQ96" s="29"/>
      <c r="MR96" s="29"/>
      <c r="MS96" s="29"/>
      <c r="MT96" s="29"/>
      <c r="MU96" s="29"/>
      <c r="MV96" s="29"/>
      <c r="MW96" s="29"/>
      <c r="MX96" s="29"/>
      <c r="MY96" s="29"/>
      <c r="MZ96" s="29"/>
      <c r="NA96" s="29"/>
      <c r="NB96" s="29"/>
      <c r="NC96" s="29"/>
      <c r="ND96" s="29"/>
      <c r="NE96" s="29"/>
      <c r="NF96" s="29"/>
      <c r="NG96" s="29"/>
      <c r="NH96" s="29"/>
      <c r="NI96" s="29"/>
      <c r="NJ96" s="29"/>
      <c r="NK96" s="29"/>
      <c r="NL96" s="29"/>
      <c r="NM96" s="29"/>
      <c r="NN96" s="29"/>
      <c r="NO96" s="29"/>
      <c r="NP96" s="29"/>
      <c r="NQ96" s="29"/>
      <c r="NR96" s="29"/>
      <c r="NS96" s="29"/>
      <c r="NT96" s="29"/>
      <c r="NU96" s="29"/>
      <c r="NV96" s="29"/>
      <c r="NW96" s="29"/>
      <c r="NX96" s="29"/>
      <c r="NY96" s="29"/>
      <c r="NZ96" s="29"/>
      <c r="OA96" s="29"/>
      <c r="OB96" s="29"/>
      <c r="OC96" s="29"/>
      <c r="OD96" s="29"/>
      <c r="OE96" s="29"/>
      <c r="OF96" s="29"/>
      <c r="OG96" s="29"/>
      <c r="OH96" s="29"/>
      <c r="OI96" s="29"/>
      <c r="OJ96" s="29"/>
      <c r="OK96" s="29"/>
      <c r="OL96" s="29"/>
      <c r="OM96" s="29"/>
      <c r="ON96" s="29"/>
      <c r="OO96" s="29"/>
      <c r="OP96" s="29"/>
      <c r="OQ96" s="29"/>
      <c r="OR96" s="29"/>
      <c r="OS96" s="29"/>
      <c r="OT96" s="29"/>
      <c r="OU96" s="29"/>
      <c r="OV96" s="29"/>
      <c r="OW96" s="29"/>
      <c r="OX96" s="29"/>
      <c r="OY96" s="29"/>
      <c r="OZ96" s="29"/>
      <c r="PA96" s="29"/>
      <c r="PB96" s="29"/>
      <c r="PC96" s="29"/>
      <c r="PD96" s="29"/>
      <c r="PE96" s="29"/>
      <c r="PF96" s="29"/>
      <c r="PG96" s="29"/>
      <c r="PH96" s="29"/>
      <c r="PI96" s="29"/>
      <c r="PJ96" s="29"/>
      <c r="PK96" s="29"/>
      <c r="PL96" s="29"/>
      <c r="PM96" s="29"/>
      <c r="PN96" s="29"/>
      <c r="PO96" s="29"/>
      <c r="PP96" s="29"/>
      <c r="PQ96" s="29"/>
      <c r="PR96" s="29"/>
      <c r="PS96" s="29"/>
      <c r="PT96" s="29"/>
      <c r="PU96" s="29"/>
      <c r="PV96" s="29"/>
      <c r="PW96" s="29"/>
      <c r="PX96" s="29"/>
      <c r="PY96" s="29"/>
      <c r="PZ96" s="29"/>
      <c r="QA96" s="29"/>
      <c r="QB96" s="29"/>
      <c r="QC96" s="29"/>
      <c r="QD96" s="29"/>
      <c r="QE96" s="29"/>
      <c r="QF96" s="29"/>
      <c r="QG96" s="29"/>
      <c r="QH96" s="29"/>
      <c r="QI96" s="29"/>
      <c r="QJ96" s="29"/>
      <c r="QK96" s="29"/>
      <c r="QL96" s="29"/>
      <c r="QM96" s="29"/>
      <c r="QN96" s="29"/>
      <c r="QO96" s="29"/>
      <c r="QP96" s="29"/>
      <c r="QQ96" s="29"/>
      <c r="QR96" s="29"/>
      <c r="QS96" s="29"/>
      <c r="QT96" s="29"/>
      <c r="QU96" s="29"/>
      <c r="QV96" s="29"/>
      <c r="QW96" s="29"/>
      <c r="QX96" s="29"/>
      <c r="QY96" s="29"/>
      <c r="QZ96" s="29"/>
      <c r="RA96" s="29"/>
      <c r="RB96" s="29"/>
      <c r="RC96" s="29"/>
      <c r="RD96" s="29"/>
      <c r="RE96" s="29"/>
      <c r="RF96" s="29"/>
      <c r="RG96" s="29"/>
      <c r="RH96" s="29"/>
      <c r="RI96" s="29"/>
      <c r="RJ96" s="29"/>
      <c r="RK96" s="29"/>
      <c r="RL96" s="29"/>
      <c r="RM96" s="29"/>
      <c r="RN96" s="29"/>
      <c r="RO96" s="29"/>
      <c r="RP96" s="29"/>
      <c r="RQ96" s="29"/>
      <c r="RR96" s="29"/>
      <c r="RS96" s="29"/>
      <c r="RT96" s="29"/>
      <c r="RU96" s="29"/>
      <c r="RV96" s="29"/>
      <c r="RW96" s="29"/>
      <c r="RX96" s="29"/>
      <c r="RY96" s="29"/>
      <c r="RZ96" s="29"/>
      <c r="SA96" s="29"/>
      <c r="SB96" s="29"/>
      <c r="SC96" s="29"/>
      <c r="SD96" s="29"/>
      <c r="SE96" s="29"/>
      <c r="SF96" s="29"/>
      <c r="SG96" s="29"/>
      <c r="SH96" s="29"/>
      <c r="SI96" s="29"/>
      <c r="SJ96" s="29"/>
      <c r="SK96" s="29"/>
      <c r="SL96" s="29"/>
      <c r="SM96" s="29"/>
      <c r="SN96" s="29"/>
      <c r="SO96" s="29"/>
      <c r="SP96" s="29"/>
      <c r="SQ96" s="29"/>
      <c r="SR96" s="29"/>
      <c r="SS96" s="29"/>
      <c r="ST96" s="29"/>
      <c r="SU96" s="29"/>
      <c r="SV96" s="29"/>
      <c r="SW96" s="29"/>
      <c r="SX96" s="29"/>
      <c r="SY96" s="29"/>
      <c r="SZ96" s="29"/>
      <c r="TA96" s="29"/>
      <c r="TB96" s="29"/>
      <c r="TC96" s="29"/>
      <c r="TD96" s="29"/>
      <c r="TE96" s="29"/>
      <c r="TF96" s="29"/>
      <c r="TG96" s="29"/>
      <c r="TH96" s="29"/>
      <c r="TI96" s="29"/>
      <c r="TJ96" s="29"/>
      <c r="TK96" s="29"/>
      <c r="TL96" s="29"/>
      <c r="TM96" s="29"/>
      <c r="TN96" s="29"/>
      <c r="TO96" s="29"/>
      <c r="TP96" s="29"/>
      <c r="TQ96" s="29"/>
      <c r="TR96" s="29"/>
      <c r="TS96" s="29"/>
      <c r="TT96" s="29"/>
      <c r="TU96" s="29"/>
      <c r="TV96" s="29"/>
      <c r="TW96" s="29"/>
      <c r="TX96" s="29"/>
      <c r="TY96" s="29"/>
      <c r="TZ96" s="29"/>
      <c r="UA96" s="29"/>
      <c r="UB96" s="29"/>
      <c r="UC96" s="29"/>
      <c r="UD96" s="29"/>
      <c r="UE96" s="29"/>
      <c r="UF96" s="29"/>
      <c r="UG96" s="29"/>
      <c r="UH96" s="29"/>
      <c r="UI96" s="29"/>
      <c r="UJ96" s="29"/>
      <c r="UK96" s="29"/>
      <c r="UL96" s="29"/>
      <c r="UM96" s="29"/>
      <c r="UN96" s="29"/>
      <c r="UO96" s="29"/>
      <c r="UP96" s="29"/>
      <c r="UQ96" s="29"/>
      <c r="UR96" s="29"/>
      <c r="US96" s="29"/>
      <c r="UT96" s="29"/>
      <c r="UU96" s="29"/>
      <c r="UV96" s="29"/>
      <c r="UW96" s="29"/>
      <c r="UX96" s="29"/>
      <c r="UY96" s="29"/>
      <c r="UZ96" s="29"/>
      <c r="VA96" s="29"/>
      <c r="VB96" s="29"/>
      <c r="VC96" s="29"/>
      <c r="VD96" s="29"/>
      <c r="VE96" s="29"/>
      <c r="VF96" s="29"/>
      <c r="VG96" s="29"/>
      <c r="VH96" s="29"/>
      <c r="VI96" s="29"/>
      <c r="VJ96" s="29"/>
      <c r="VK96" s="29"/>
      <c r="VL96" s="29"/>
      <c r="VM96" s="29"/>
      <c r="VN96" s="29"/>
      <c r="VO96" s="29"/>
      <c r="VP96" s="29"/>
      <c r="VQ96" s="29"/>
      <c r="VR96" s="29"/>
      <c r="VS96" s="29"/>
      <c r="VT96" s="29"/>
      <c r="VU96" s="29"/>
      <c r="VV96" s="29"/>
      <c r="VW96" s="29"/>
      <c r="VX96" s="29"/>
      <c r="VY96" s="29"/>
      <c r="VZ96" s="29"/>
      <c r="WA96" s="29"/>
      <c r="WB96" s="29"/>
      <c r="WC96" s="29"/>
      <c r="WD96" s="29"/>
      <c r="WE96" s="29"/>
      <c r="WF96" s="29"/>
      <c r="WG96" s="29"/>
      <c r="WH96" s="29"/>
      <c r="WI96" s="29"/>
      <c r="WJ96" s="29"/>
      <c r="WK96" s="29"/>
      <c r="WL96" s="29"/>
      <c r="WM96" s="29"/>
      <c r="WN96" s="29"/>
      <c r="WO96" s="29"/>
      <c r="WP96" s="29"/>
      <c r="WQ96" s="29"/>
      <c r="WR96" s="29"/>
      <c r="WS96" s="29"/>
      <c r="WT96" s="29"/>
      <c r="WU96" s="29"/>
      <c r="WV96" s="29"/>
      <c r="WW96" s="29"/>
      <c r="WX96" s="29"/>
      <c r="WY96" s="29"/>
      <c r="WZ96" s="29"/>
      <c r="XA96" s="29"/>
      <c r="XB96" s="29"/>
      <c r="XC96" s="29"/>
      <c r="XD96" s="29"/>
      <c r="XE96" s="29"/>
      <c r="XF96" s="29"/>
      <c r="XG96" s="29"/>
      <c r="XH96" s="29"/>
      <c r="XI96" s="29"/>
      <c r="XJ96" s="29"/>
      <c r="XK96" s="29"/>
      <c r="XL96" s="29"/>
      <c r="XM96" s="29"/>
      <c r="XN96" s="29"/>
      <c r="XO96" s="29"/>
      <c r="XP96" s="29"/>
      <c r="XQ96" s="29"/>
      <c r="XR96" s="29"/>
      <c r="XS96" s="29"/>
      <c r="XT96" s="29"/>
      <c r="XU96" s="29"/>
      <c r="XV96" s="29"/>
      <c r="XW96" s="29"/>
      <c r="XX96" s="29"/>
      <c r="XY96" s="29"/>
      <c r="XZ96" s="29"/>
      <c r="YA96" s="29"/>
      <c r="YB96" s="29"/>
      <c r="YC96" s="29"/>
      <c r="YD96" s="29"/>
      <c r="YE96" s="29"/>
      <c r="YF96" s="29"/>
      <c r="YG96" s="29"/>
      <c r="YH96" s="29"/>
      <c r="YI96" s="29"/>
      <c r="YJ96" s="29"/>
      <c r="YK96" s="29"/>
      <c r="YL96" s="29"/>
      <c r="YM96" s="29"/>
      <c r="YN96" s="29"/>
      <c r="YO96" s="29"/>
      <c r="YP96" s="29"/>
      <c r="YQ96" s="29"/>
      <c r="YR96" s="29"/>
      <c r="YS96" s="29"/>
      <c r="YT96" s="29"/>
      <c r="YU96" s="29"/>
      <c r="YV96" s="29"/>
      <c r="YW96" s="29"/>
      <c r="YX96" s="29"/>
      <c r="YY96" s="29"/>
      <c r="YZ96" s="29"/>
      <c r="ZA96" s="29"/>
      <c r="ZB96" s="29"/>
      <c r="ZC96" s="29"/>
      <c r="ZD96" s="29"/>
      <c r="ZE96" s="29"/>
      <c r="ZF96" s="29"/>
      <c r="ZG96" s="29"/>
      <c r="ZH96" s="29"/>
      <c r="ZI96" s="29"/>
      <c r="ZJ96" s="29"/>
      <c r="ZK96" s="29"/>
      <c r="ZL96" s="29"/>
      <c r="ZM96" s="29"/>
      <c r="ZN96" s="29"/>
      <c r="ZO96" s="29"/>
      <c r="ZP96" s="29"/>
      <c r="ZQ96" s="29"/>
      <c r="ZR96" s="29"/>
      <c r="ZS96" s="29"/>
      <c r="ZT96" s="29"/>
      <c r="ZU96" s="29"/>
      <c r="ZV96" s="29"/>
      <c r="ZW96" s="29"/>
      <c r="ZX96" s="29"/>
      <c r="ZY96" s="29"/>
      <c r="ZZ96" s="29"/>
      <c r="AAA96" s="29"/>
      <c r="AAB96" s="29"/>
      <c r="AAC96" s="29"/>
      <c r="AAD96" s="29"/>
      <c r="AAE96" s="29"/>
      <c r="AAF96" s="29"/>
      <c r="AAG96" s="29"/>
      <c r="AAH96" s="29"/>
      <c r="AAI96" s="29"/>
      <c r="AAJ96" s="29"/>
      <c r="AAK96" s="29"/>
      <c r="AAL96" s="29"/>
      <c r="AAM96" s="29"/>
      <c r="AAN96" s="29"/>
      <c r="AAO96" s="29"/>
      <c r="AAP96" s="29"/>
      <c r="AAQ96" s="29"/>
      <c r="AAR96" s="29"/>
      <c r="AAS96" s="29"/>
      <c r="AAT96" s="29"/>
      <c r="AAU96" s="29"/>
      <c r="AAV96" s="29"/>
      <c r="AAW96" s="29"/>
      <c r="AAX96" s="29"/>
      <c r="AAY96" s="29"/>
      <c r="AAZ96" s="29"/>
      <c r="ABA96" s="29"/>
      <c r="ABB96" s="29"/>
      <c r="ABC96" s="29"/>
      <c r="ABD96" s="29"/>
      <c r="ABE96" s="29"/>
      <c r="ABF96" s="29"/>
      <c r="ABG96" s="29"/>
      <c r="ABH96" s="29"/>
      <c r="ABI96" s="29"/>
      <c r="ABJ96" s="29"/>
      <c r="ABK96" s="29"/>
      <c r="ABL96" s="29"/>
      <c r="ABM96" s="29"/>
      <c r="ABN96" s="29"/>
      <c r="ABO96" s="29"/>
      <c r="ABP96" s="29"/>
      <c r="ABQ96" s="29"/>
      <c r="ABR96" s="29"/>
      <c r="ABS96" s="29"/>
      <c r="ABT96" s="29"/>
      <c r="ABU96" s="29"/>
      <c r="ABV96" s="29"/>
      <c r="ABW96" s="29"/>
      <c r="ABX96" s="29"/>
      <c r="ABY96" s="29"/>
      <c r="ABZ96" s="29"/>
      <c r="ACA96" s="29"/>
      <c r="ACB96" s="29"/>
      <c r="ACC96" s="29"/>
      <c r="ACD96" s="29"/>
      <c r="ACE96" s="29"/>
      <c r="ACF96" s="29"/>
      <c r="ACG96" s="29"/>
      <c r="ACH96" s="29"/>
      <c r="ACI96" s="29"/>
      <c r="ACJ96" s="29"/>
      <c r="ACK96" s="29"/>
      <c r="ACL96" s="29"/>
      <c r="ACM96" s="29"/>
      <c r="ACN96" s="29"/>
      <c r="ACO96" s="29"/>
      <c r="ACP96" s="29"/>
      <c r="ACQ96" s="29"/>
      <c r="ACR96" s="29"/>
      <c r="ACS96" s="29"/>
      <c r="ACT96" s="29"/>
      <c r="ACU96" s="29"/>
      <c r="ACV96" s="29"/>
      <c r="ACW96" s="29"/>
      <c r="ACX96" s="29"/>
      <c r="ACY96" s="29"/>
      <c r="ACZ96" s="29"/>
      <c r="ADA96" s="29"/>
      <c r="ADB96" s="29"/>
      <c r="ADC96" s="29"/>
      <c r="ADD96" s="29"/>
      <c r="ADE96" s="29"/>
      <c r="ADF96" s="29"/>
      <c r="ADG96" s="29"/>
      <c r="ADH96" s="29"/>
      <c r="ADI96" s="29"/>
      <c r="ADJ96" s="29"/>
      <c r="ADK96" s="29"/>
      <c r="ADL96" s="29"/>
      <c r="ADM96" s="29"/>
      <c r="ADN96" s="29"/>
      <c r="ADO96" s="29"/>
      <c r="ADP96" s="29"/>
      <c r="ADQ96" s="29"/>
      <c r="ADR96" s="29"/>
      <c r="ADS96" s="29"/>
      <c r="ADT96" s="29"/>
      <c r="ADU96" s="29"/>
      <c r="ADV96" s="29"/>
      <c r="ADW96" s="29"/>
      <c r="ADX96" s="29"/>
      <c r="ADY96" s="29"/>
      <c r="ADZ96" s="29"/>
      <c r="AEA96" s="29"/>
      <c r="AEB96" s="29"/>
      <c r="AEC96" s="29"/>
      <c r="AED96" s="29"/>
      <c r="AEE96" s="29"/>
      <c r="AEF96" s="29"/>
      <c r="AEG96" s="29"/>
      <c r="AEH96" s="29"/>
      <c r="AEI96" s="29"/>
      <c r="AEJ96" s="29"/>
      <c r="AEK96" s="29"/>
      <c r="AEL96" s="29"/>
      <c r="AEM96" s="29"/>
      <c r="AEN96" s="29"/>
      <c r="AEO96" s="29"/>
      <c r="AEP96" s="29"/>
      <c r="AEQ96" s="29"/>
      <c r="AER96" s="29"/>
      <c r="AES96" s="29"/>
      <c r="AET96" s="29"/>
      <c r="AEU96" s="29"/>
      <c r="AEV96" s="29"/>
      <c r="AEW96" s="29"/>
      <c r="AEX96" s="29"/>
      <c r="AEY96" s="29"/>
      <c r="AEZ96" s="29"/>
      <c r="AFA96" s="29"/>
      <c r="AFB96" s="29"/>
      <c r="AFC96" s="29"/>
      <c r="AFD96" s="29"/>
      <c r="AFE96" s="29"/>
      <c r="AFF96" s="29"/>
      <c r="AFG96" s="29"/>
      <c r="AFH96" s="29"/>
      <c r="AFI96" s="29"/>
      <c r="AFJ96" s="29"/>
      <c r="AFK96" s="29"/>
      <c r="AFL96" s="29"/>
      <c r="AFM96" s="29"/>
      <c r="AFN96" s="29"/>
      <c r="AFO96" s="29"/>
      <c r="AFP96" s="29"/>
      <c r="AFQ96" s="29"/>
      <c r="AFR96" s="29"/>
      <c r="AFS96" s="29"/>
      <c r="AFT96" s="29"/>
      <c r="AFU96" s="29"/>
      <c r="AFV96" s="29"/>
      <c r="AFW96" s="29"/>
      <c r="AFX96" s="29"/>
      <c r="AFY96" s="29"/>
      <c r="AFZ96" s="29"/>
      <c r="AGA96" s="29"/>
      <c r="AGB96" s="29"/>
      <c r="AGC96" s="29"/>
      <c r="AGD96" s="29"/>
      <c r="AGE96" s="29"/>
      <c r="AGF96" s="29"/>
      <c r="AGG96" s="29"/>
      <c r="AGH96" s="29"/>
      <c r="AGI96" s="29"/>
      <c r="AGJ96" s="29"/>
      <c r="AGK96" s="29"/>
      <c r="AGL96" s="29"/>
      <c r="AGM96" s="29"/>
      <c r="AGN96" s="29"/>
      <c r="AGO96" s="29"/>
      <c r="AGP96" s="29"/>
      <c r="AGQ96" s="29"/>
      <c r="AGR96" s="29"/>
      <c r="AGS96" s="29"/>
      <c r="AGT96" s="29"/>
      <c r="AGU96" s="29"/>
      <c r="AGV96" s="29"/>
      <c r="AGW96" s="29"/>
      <c r="AGX96" s="29"/>
      <c r="AGY96" s="29"/>
      <c r="AGZ96" s="29"/>
      <c r="AHA96" s="29"/>
      <c r="AHB96" s="29"/>
      <c r="AHC96" s="29"/>
      <c r="AHD96" s="29"/>
      <c r="AHE96" s="29"/>
      <c r="AHF96" s="29"/>
      <c r="AHG96" s="29"/>
      <c r="AHH96" s="29"/>
      <c r="AHI96" s="29"/>
      <c r="AHJ96" s="29"/>
      <c r="AHK96" s="29"/>
      <c r="AHL96" s="29"/>
      <c r="AHM96" s="29"/>
      <c r="AHN96" s="29"/>
      <c r="AHO96" s="29"/>
      <c r="AHP96" s="29"/>
      <c r="AHQ96" s="29"/>
      <c r="AHR96" s="29"/>
      <c r="AHS96" s="29"/>
      <c r="AHT96" s="29"/>
      <c r="AHU96" s="29"/>
      <c r="AHV96" s="29"/>
      <c r="AHW96" s="29"/>
      <c r="AHX96" s="29"/>
      <c r="AHY96" s="29"/>
      <c r="AHZ96" s="29"/>
      <c r="AIA96" s="29"/>
      <c r="AIB96" s="29"/>
      <c r="AIC96" s="29"/>
      <c r="AID96" s="29"/>
      <c r="AIE96" s="29"/>
      <c r="AIF96" s="29"/>
      <c r="AIG96" s="29"/>
      <c r="AIH96" s="29"/>
      <c r="AII96" s="29"/>
      <c r="AIJ96" s="29"/>
      <c r="AIK96" s="29"/>
      <c r="AIL96" s="29"/>
      <c r="AIM96" s="29"/>
      <c r="AIN96" s="29"/>
      <c r="AIO96" s="29"/>
      <c r="AIP96" s="29"/>
      <c r="AIQ96" s="29"/>
      <c r="AIR96" s="29"/>
      <c r="AIS96" s="29"/>
      <c r="AIT96" s="29"/>
      <c r="AIU96" s="29"/>
      <c r="AIV96" s="29"/>
      <c r="AIW96" s="29"/>
      <c r="AIX96" s="29"/>
      <c r="AIY96" s="29"/>
      <c r="AIZ96" s="29"/>
      <c r="AJA96" s="29"/>
      <c r="AJB96" s="29"/>
      <c r="AJC96" s="29"/>
      <c r="AJD96" s="29"/>
      <c r="AJE96" s="29"/>
      <c r="AJF96" s="29"/>
      <c r="AJG96" s="29"/>
      <c r="AJH96" s="29"/>
      <c r="AJI96" s="29"/>
      <c r="AJJ96" s="29"/>
      <c r="AJK96" s="29"/>
      <c r="AJL96" s="29"/>
      <c r="AJM96" s="29"/>
      <c r="AJN96" s="29"/>
      <c r="AJO96" s="29"/>
      <c r="AJP96" s="29"/>
      <c r="AJQ96" s="29"/>
      <c r="AJR96" s="29"/>
      <c r="AJS96" s="29"/>
      <c r="AJT96" s="29"/>
      <c r="AJU96" s="29"/>
      <c r="AJV96" s="29"/>
      <c r="AJW96" s="29"/>
      <c r="AJX96" s="29"/>
      <c r="AJY96" s="29"/>
      <c r="AJZ96" s="29"/>
      <c r="AKA96" s="29"/>
      <c r="AKB96" s="29"/>
      <c r="AKC96" s="29"/>
      <c r="AKD96" s="29"/>
      <c r="AKE96" s="29"/>
      <c r="AKF96" s="29"/>
      <c r="AKG96" s="29"/>
      <c r="AKH96" s="29"/>
      <c r="AKI96" s="29"/>
      <c r="AKJ96" s="29"/>
      <c r="AKK96" s="29"/>
      <c r="AKL96" s="29"/>
      <c r="AKM96" s="29"/>
      <c r="AKN96" s="29"/>
      <c r="AKO96" s="29"/>
      <c r="AKP96" s="29"/>
      <c r="AKQ96" s="29"/>
      <c r="AKR96" s="29"/>
      <c r="AKS96" s="29"/>
      <c r="AKT96" s="29"/>
      <c r="AKU96" s="29"/>
      <c r="AKV96" s="29"/>
      <c r="AKW96" s="29"/>
      <c r="AKX96" s="29"/>
      <c r="AKY96" s="29"/>
      <c r="AKZ96" s="29"/>
      <c r="ALA96" s="29"/>
      <c r="ALB96" s="29"/>
      <c r="ALC96" s="29"/>
      <c r="ALD96" s="29"/>
      <c r="ALE96" s="29"/>
      <c r="ALF96" s="29"/>
      <c r="ALG96" s="29"/>
      <c r="ALH96" s="29"/>
      <c r="ALI96" s="29"/>
      <c r="ALJ96" s="29"/>
      <c r="ALK96" s="29"/>
      <c r="ALL96" s="29"/>
      <c r="ALM96" s="29"/>
      <c r="ALN96" s="29"/>
      <c r="ALO96" s="29"/>
      <c r="ALP96" s="29"/>
      <c r="ALQ96" s="29"/>
      <c r="ALR96" s="29"/>
      <c r="ALS96" s="29"/>
      <c r="ALT96" s="29"/>
      <c r="ALU96" s="29"/>
      <c r="ALV96" s="29"/>
      <c r="ALW96" s="29"/>
      <c r="ALX96" s="29"/>
      <c r="ALY96" s="29"/>
      <c r="ALZ96" s="29"/>
      <c r="AMA96" s="29"/>
      <c r="AMB96" s="29"/>
      <c r="AMC96" s="29"/>
      <c r="AMD96" s="29"/>
      <c r="AME96" s="29"/>
      <c r="AMF96" s="29"/>
      <c r="AMG96" s="29"/>
      <c r="AMH96" s="29"/>
      <c r="AMI96" s="29"/>
      <c r="AMJ96" s="29"/>
      <c r="AMK96" s="29"/>
      <c r="AML96" s="29"/>
      <c r="AMM96" s="29"/>
      <c r="AMN96" s="29"/>
      <c r="AMO96" s="29"/>
      <c r="AMP96" s="29"/>
      <c r="AMQ96" s="29"/>
      <c r="AMR96" s="29"/>
      <c r="AMS96" s="29"/>
      <c r="AMT96" s="29"/>
      <c r="AMU96" s="29"/>
      <c r="AMV96" s="29"/>
      <c r="AMW96" s="29"/>
      <c r="AMX96" s="29"/>
      <c r="AMY96" s="29"/>
      <c r="AMZ96" s="29"/>
      <c r="ANA96" s="29"/>
      <c r="ANB96" s="29"/>
      <c r="ANC96" s="29"/>
      <c r="AND96" s="29"/>
      <c r="ANE96" s="29"/>
      <c r="ANF96" s="29"/>
      <c r="ANG96" s="29"/>
      <c r="ANH96" s="29"/>
      <c r="ANI96" s="29"/>
      <c r="ANJ96" s="29"/>
      <c r="ANK96" s="29"/>
      <c r="ANL96" s="29"/>
      <c r="ANM96" s="29"/>
      <c r="ANN96" s="29"/>
      <c r="ANO96" s="29"/>
      <c r="ANP96" s="29"/>
      <c r="ANQ96" s="29"/>
      <c r="ANR96" s="29"/>
      <c r="ANS96" s="29"/>
      <c r="ANT96" s="29"/>
      <c r="ANU96" s="29"/>
      <c r="ANV96" s="29"/>
      <c r="ANW96" s="29"/>
      <c r="ANX96" s="29"/>
      <c r="ANY96" s="29"/>
      <c r="ANZ96" s="29"/>
      <c r="AOA96" s="29"/>
      <c r="AOB96" s="29"/>
      <c r="AOC96" s="29"/>
      <c r="AOD96" s="29"/>
      <c r="AOE96" s="29"/>
      <c r="AOF96" s="29"/>
      <c r="AOG96" s="29"/>
      <c r="AOH96" s="29"/>
      <c r="AOI96" s="29"/>
      <c r="AOJ96" s="29"/>
      <c r="AOK96" s="29"/>
      <c r="AOL96" s="29"/>
      <c r="AOM96" s="29"/>
      <c r="AON96" s="29"/>
      <c r="AOO96" s="29"/>
      <c r="AOP96" s="29"/>
      <c r="AOQ96" s="29"/>
      <c r="AOR96" s="29"/>
      <c r="AOS96" s="29"/>
      <c r="AOT96" s="29"/>
      <c r="AOU96" s="29"/>
      <c r="AOV96" s="29"/>
      <c r="AOW96" s="29"/>
      <c r="AOX96" s="29"/>
      <c r="AOY96" s="29"/>
      <c r="AOZ96" s="29"/>
      <c r="APA96" s="29"/>
      <c r="APB96" s="29"/>
      <c r="APC96" s="29"/>
      <c r="APD96" s="29"/>
      <c r="APE96" s="29"/>
      <c r="APF96" s="29"/>
      <c r="APG96" s="29"/>
      <c r="APH96" s="29"/>
      <c r="API96" s="29"/>
      <c r="APJ96" s="29"/>
      <c r="APK96" s="29"/>
      <c r="APL96" s="29"/>
      <c r="APM96" s="29"/>
      <c r="APN96" s="29"/>
      <c r="APO96" s="29"/>
      <c r="APP96" s="29"/>
      <c r="APQ96" s="29"/>
      <c r="APR96" s="29"/>
      <c r="APS96" s="29"/>
      <c r="APT96" s="29"/>
      <c r="APU96" s="29"/>
      <c r="APV96" s="29"/>
      <c r="APW96" s="29"/>
      <c r="APX96" s="29"/>
      <c r="APY96" s="29"/>
      <c r="APZ96" s="29"/>
      <c r="AQA96" s="29"/>
      <c r="AQB96" s="29"/>
      <c r="AQC96" s="29"/>
      <c r="AQD96" s="29"/>
      <c r="AQE96" s="29"/>
      <c r="AQF96" s="29"/>
      <c r="AQG96" s="29"/>
      <c r="AQH96" s="29"/>
      <c r="AQI96" s="29"/>
      <c r="AQJ96" s="29"/>
      <c r="AQK96" s="29"/>
      <c r="AQL96" s="29"/>
      <c r="AQM96" s="29"/>
      <c r="AQN96" s="29"/>
      <c r="AQO96" s="29"/>
      <c r="AQP96" s="29"/>
      <c r="AQQ96" s="29"/>
      <c r="AQR96" s="29"/>
      <c r="AQS96" s="29"/>
      <c r="AQT96" s="29"/>
      <c r="AQU96" s="29"/>
      <c r="AQV96" s="29"/>
      <c r="AQW96" s="29"/>
      <c r="AQX96" s="29"/>
      <c r="AQY96" s="29"/>
      <c r="AQZ96" s="29"/>
      <c r="ARA96" s="29"/>
      <c r="ARB96" s="29"/>
      <c r="ARC96" s="29"/>
      <c r="ARD96" s="29"/>
      <c r="ARE96" s="29"/>
      <c r="ARF96" s="29"/>
      <c r="ARG96" s="29"/>
      <c r="ARH96" s="29"/>
      <c r="ARI96" s="29"/>
      <c r="ARJ96" s="29"/>
      <c r="ARK96" s="29"/>
      <c r="ARL96" s="29"/>
      <c r="ARM96" s="29"/>
      <c r="ARN96" s="29"/>
      <c r="ARO96" s="29"/>
      <c r="ARP96" s="29"/>
      <c r="ARQ96" s="29"/>
      <c r="ARR96" s="29"/>
      <c r="ARS96" s="29"/>
      <c r="ART96" s="29"/>
      <c r="ARU96" s="29"/>
      <c r="ARV96" s="29"/>
      <c r="ARW96" s="29"/>
      <c r="ARX96" s="29"/>
      <c r="ARY96" s="29"/>
      <c r="ARZ96" s="29"/>
      <c r="ASA96" s="29"/>
      <c r="ASB96" s="29"/>
      <c r="ASC96" s="29"/>
      <c r="ASD96" s="29"/>
      <c r="ASE96" s="29"/>
      <c r="ASF96" s="29"/>
      <c r="ASG96" s="29"/>
      <c r="ASH96" s="29"/>
      <c r="ASI96" s="29"/>
      <c r="ASJ96" s="29"/>
      <c r="ASK96" s="29"/>
      <c r="ASL96" s="29"/>
      <c r="ASM96" s="29"/>
      <c r="ASN96" s="29"/>
      <c r="ASO96" s="29"/>
      <c r="ASP96" s="29"/>
      <c r="ASQ96" s="29"/>
      <c r="ASR96" s="29"/>
      <c r="ASS96" s="29"/>
      <c r="AST96" s="29"/>
      <c r="ASU96" s="29"/>
      <c r="ASV96" s="29"/>
      <c r="ASW96" s="29"/>
      <c r="ASX96" s="29"/>
      <c r="ASY96" s="29"/>
      <c r="ASZ96" s="29"/>
      <c r="ATA96" s="29"/>
      <c r="ATB96" s="29"/>
      <c r="ATC96" s="29"/>
      <c r="ATD96" s="29"/>
      <c r="ATE96" s="29"/>
      <c r="ATF96" s="29"/>
      <c r="ATG96" s="29"/>
      <c r="ATH96" s="29"/>
      <c r="ATI96" s="29"/>
      <c r="ATJ96" s="29"/>
      <c r="ATK96" s="29"/>
      <c r="ATL96" s="29"/>
      <c r="ATM96" s="29"/>
      <c r="ATN96" s="29"/>
      <c r="ATO96" s="29"/>
      <c r="ATP96" s="29"/>
      <c r="ATQ96" s="29"/>
      <c r="ATR96" s="29"/>
      <c r="ATS96" s="29"/>
      <c r="ATT96" s="29"/>
      <c r="ATU96" s="29"/>
      <c r="ATV96" s="29"/>
      <c r="ATW96" s="29"/>
      <c r="ATX96" s="29"/>
      <c r="ATY96" s="29"/>
      <c r="ATZ96" s="29"/>
      <c r="AUA96" s="29"/>
      <c r="AUB96" s="29"/>
      <c r="AUC96" s="29"/>
      <c r="AUD96" s="29"/>
      <c r="AUE96" s="29"/>
      <c r="AUF96" s="29"/>
      <c r="AUG96" s="29"/>
      <c r="AUH96" s="29"/>
      <c r="AUI96" s="29"/>
      <c r="AUJ96" s="29"/>
      <c r="AUK96" s="29"/>
      <c r="AUL96" s="29"/>
      <c r="AUM96" s="29"/>
      <c r="AUN96" s="29"/>
      <c r="AUO96" s="29"/>
      <c r="AUP96" s="29"/>
      <c r="AUQ96" s="29"/>
      <c r="AUR96" s="29"/>
      <c r="AUS96" s="29"/>
      <c r="AUT96" s="29"/>
      <c r="AUU96" s="29"/>
      <c r="AUV96" s="29"/>
      <c r="AUW96" s="29"/>
      <c r="AUX96" s="29"/>
      <c r="AUY96" s="29"/>
      <c r="AUZ96" s="29"/>
      <c r="AVA96" s="29"/>
      <c r="AVB96" s="29"/>
      <c r="AVC96" s="29"/>
      <c r="AVD96" s="29"/>
      <c r="AVE96" s="29"/>
      <c r="AVF96" s="29"/>
      <c r="AVG96" s="29"/>
      <c r="AVH96" s="29"/>
      <c r="AVI96" s="29"/>
      <c r="AVJ96" s="29"/>
      <c r="AVK96" s="29"/>
      <c r="AVL96" s="29"/>
      <c r="AVM96" s="29"/>
      <c r="AVN96" s="29"/>
      <c r="AVO96" s="29"/>
      <c r="AVP96" s="29"/>
      <c r="AVQ96" s="29"/>
      <c r="AVR96" s="29"/>
      <c r="AVS96" s="29"/>
      <c r="AVT96" s="29"/>
      <c r="AVU96" s="29"/>
      <c r="AVV96" s="29"/>
      <c r="AVW96" s="29"/>
      <c r="AVX96" s="29"/>
      <c r="AVY96" s="29"/>
      <c r="AVZ96" s="29"/>
      <c r="AWA96" s="29"/>
      <c r="AWB96" s="29"/>
      <c r="AWC96" s="29"/>
      <c r="AWD96" s="29"/>
      <c r="AWE96" s="29"/>
      <c r="AWF96" s="29"/>
      <c r="AWG96" s="29"/>
      <c r="AWH96" s="29"/>
      <c r="AWI96" s="29"/>
      <c r="AWJ96" s="29"/>
      <c r="AWK96" s="29"/>
      <c r="AWL96" s="29"/>
      <c r="AWM96" s="29"/>
      <c r="AWN96" s="29"/>
      <c r="AWO96" s="29"/>
      <c r="AWP96" s="29"/>
      <c r="AWQ96" s="29"/>
      <c r="AWR96" s="29"/>
      <c r="AWS96" s="29"/>
      <c r="AWT96" s="29"/>
      <c r="AWU96" s="29"/>
      <c r="AWV96" s="29"/>
      <c r="AWW96" s="29"/>
      <c r="AWX96" s="29"/>
      <c r="AWY96" s="29"/>
      <c r="AWZ96" s="29"/>
      <c r="AXA96" s="29"/>
      <c r="AXB96" s="29"/>
      <c r="AXC96" s="29"/>
      <c r="AXD96" s="29"/>
      <c r="AXE96" s="29"/>
      <c r="AXF96" s="29"/>
      <c r="AXG96" s="29"/>
      <c r="AXH96" s="29"/>
      <c r="AXI96" s="29"/>
      <c r="AXJ96" s="29"/>
      <c r="AXK96" s="29"/>
      <c r="AXL96" s="29"/>
      <c r="AXM96" s="29"/>
      <c r="AXN96" s="29"/>
      <c r="AXO96" s="29"/>
      <c r="AXP96" s="29"/>
      <c r="AXQ96" s="29"/>
      <c r="AXR96" s="29"/>
      <c r="AXS96" s="29"/>
      <c r="AXT96" s="29"/>
      <c r="AXU96" s="29"/>
      <c r="AXV96" s="29"/>
      <c r="AXW96" s="29"/>
      <c r="AXX96" s="29"/>
      <c r="AXY96" s="29"/>
      <c r="AXZ96" s="29"/>
      <c r="AYA96" s="29"/>
      <c r="AYB96" s="29"/>
      <c r="AYC96" s="29"/>
      <c r="AYD96" s="29"/>
      <c r="AYE96" s="29"/>
      <c r="AYF96" s="29"/>
      <c r="AYG96" s="29"/>
      <c r="AYH96" s="29"/>
      <c r="AYI96" s="29"/>
      <c r="AYJ96" s="29"/>
      <c r="AYK96" s="29"/>
      <c r="AYL96" s="29"/>
      <c r="AYM96" s="29"/>
      <c r="AYN96" s="29"/>
      <c r="AYO96" s="29"/>
      <c r="AYP96" s="29"/>
      <c r="AYQ96" s="29"/>
      <c r="AYR96" s="29"/>
      <c r="AYS96" s="29"/>
      <c r="AYT96" s="29"/>
      <c r="AYU96" s="29"/>
      <c r="AYV96" s="29"/>
      <c r="AYW96" s="29"/>
      <c r="AYX96" s="29"/>
      <c r="AYY96" s="29"/>
      <c r="AYZ96" s="29"/>
      <c r="AZA96" s="29"/>
      <c r="AZB96" s="29"/>
      <c r="AZC96" s="29"/>
      <c r="AZD96" s="29"/>
      <c r="AZE96" s="29"/>
      <c r="AZF96" s="29"/>
      <c r="AZG96" s="29"/>
      <c r="AZH96" s="29"/>
      <c r="AZI96" s="29"/>
      <c r="AZJ96" s="29"/>
      <c r="AZK96" s="29"/>
      <c r="AZL96" s="29"/>
      <c r="AZM96" s="29"/>
      <c r="AZN96" s="29"/>
      <c r="AZO96" s="29"/>
      <c r="AZP96" s="29"/>
      <c r="AZQ96" s="29"/>
      <c r="AZR96" s="29"/>
      <c r="AZS96" s="29"/>
      <c r="AZT96" s="29"/>
      <c r="AZU96" s="29"/>
      <c r="AZV96" s="29"/>
      <c r="AZW96" s="29"/>
      <c r="AZX96" s="29"/>
      <c r="AZY96" s="29"/>
      <c r="AZZ96" s="29"/>
      <c r="BAA96" s="29"/>
      <c r="BAB96" s="29"/>
      <c r="BAC96" s="29"/>
      <c r="BAD96" s="29"/>
      <c r="BAE96" s="29"/>
      <c r="BAF96" s="29"/>
      <c r="BAG96" s="29"/>
      <c r="BAH96" s="29"/>
      <c r="BAI96" s="29"/>
      <c r="BAJ96" s="29"/>
      <c r="BAK96" s="29"/>
      <c r="BAL96" s="29"/>
      <c r="BAM96" s="29"/>
      <c r="BAN96" s="29"/>
      <c r="BAO96" s="29"/>
      <c r="BAP96" s="29"/>
      <c r="BAQ96" s="29"/>
      <c r="BAR96" s="29"/>
      <c r="BAS96" s="29"/>
      <c r="BAT96" s="29"/>
      <c r="BAU96" s="29"/>
      <c r="BAV96" s="29"/>
      <c r="BAW96" s="29"/>
      <c r="BAX96" s="29"/>
      <c r="BAY96" s="29"/>
      <c r="BAZ96" s="29"/>
      <c r="BBA96" s="29"/>
      <c r="BBB96" s="29"/>
      <c r="BBC96" s="29"/>
      <c r="BBD96" s="29"/>
      <c r="BBE96" s="29"/>
      <c r="BBF96" s="29"/>
      <c r="BBG96" s="29"/>
      <c r="BBH96" s="29"/>
      <c r="BBI96" s="29"/>
      <c r="BBJ96" s="29"/>
      <c r="BBK96" s="29"/>
      <c r="BBL96" s="29"/>
      <c r="BBM96" s="29"/>
      <c r="BBN96" s="29"/>
      <c r="BBO96" s="29"/>
      <c r="BBP96" s="29"/>
      <c r="BBQ96" s="29"/>
      <c r="BBR96" s="29"/>
      <c r="BBS96" s="29"/>
      <c r="BBT96" s="29"/>
      <c r="BBU96" s="29"/>
      <c r="BBV96" s="29"/>
      <c r="BBW96" s="29"/>
      <c r="BBX96" s="29"/>
      <c r="BBY96" s="29"/>
      <c r="BBZ96" s="29"/>
      <c r="BCA96" s="29"/>
      <c r="BCB96" s="29"/>
      <c r="BCC96" s="29"/>
      <c r="BCD96" s="29"/>
      <c r="BCE96" s="29"/>
      <c r="BCF96" s="29"/>
      <c r="BCG96" s="29"/>
      <c r="BCH96" s="29"/>
      <c r="BCI96" s="29"/>
      <c r="BCJ96" s="29"/>
      <c r="BCK96" s="29"/>
      <c r="BCL96" s="29"/>
      <c r="BCM96" s="29"/>
      <c r="BCN96" s="29"/>
      <c r="BCO96" s="29"/>
      <c r="BCP96" s="29"/>
      <c r="BCQ96" s="29"/>
      <c r="BCR96" s="29"/>
      <c r="BCS96" s="29"/>
      <c r="BCT96" s="29"/>
      <c r="BCU96" s="29"/>
      <c r="BCV96" s="29"/>
      <c r="BCW96" s="29"/>
      <c r="BCX96" s="29"/>
      <c r="BCY96" s="29"/>
      <c r="BCZ96" s="29"/>
      <c r="BDA96" s="29"/>
      <c r="BDB96" s="29"/>
      <c r="BDC96" s="29"/>
      <c r="BDD96" s="29"/>
      <c r="BDE96" s="29"/>
      <c r="BDF96" s="29"/>
      <c r="BDG96" s="29"/>
      <c r="BDH96" s="29"/>
      <c r="BDI96" s="29"/>
      <c r="BDJ96" s="29"/>
      <c r="BDK96" s="29"/>
      <c r="BDL96" s="29"/>
      <c r="BDM96" s="29"/>
      <c r="BDN96" s="29"/>
      <c r="BDO96" s="29"/>
      <c r="BDP96" s="29"/>
      <c r="BDQ96" s="29"/>
      <c r="BDR96" s="29"/>
      <c r="BDS96" s="29"/>
      <c r="BDT96" s="29"/>
      <c r="BDU96" s="29"/>
      <c r="BDV96" s="29"/>
      <c r="BDW96" s="29"/>
      <c r="BDX96" s="29"/>
      <c r="BDY96" s="29"/>
      <c r="BDZ96" s="29"/>
      <c r="BEA96" s="29"/>
      <c r="BEB96" s="29"/>
      <c r="BEC96" s="29"/>
      <c r="BED96" s="29"/>
      <c r="BEE96" s="29"/>
      <c r="BEF96" s="29"/>
      <c r="BEG96" s="29"/>
      <c r="BEH96" s="29"/>
      <c r="BEI96" s="29"/>
      <c r="BEJ96" s="29"/>
      <c r="BEK96" s="29"/>
      <c r="BEL96" s="29"/>
      <c r="BEM96" s="29"/>
      <c r="BEN96" s="29"/>
      <c r="BEO96" s="29"/>
      <c r="BEP96" s="29"/>
      <c r="BEQ96" s="29"/>
      <c r="BER96" s="29"/>
      <c r="BES96" s="29"/>
      <c r="BET96" s="29"/>
      <c r="BEU96" s="29"/>
      <c r="BEV96" s="29"/>
      <c r="BEW96" s="29"/>
      <c r="BEX96" s="29"/>
      <c r="BEY96" s="29"/>
      <c r="BEZ96" s="29"/>
      <c r="BFA96" s="29"/>
      <c r="BFB96" s="29"/>
      <c r="BFC96" s="29"/>
      <c r="BFD96" s="29"/>
      <c r="BFE96" s="29"/>
      <c r="BFF96" s="29"/>
      <c r="BFG96" s="29"/>
      <c r="BFH96" s="29"/>
      <c r="BFI96" s="29"/>
      <c r="BFJ96" s="29"/>
      <c r="BFK96" s="29"/>
      <c r="BFL96" s="29"/>
      <c r="BFM96" s="29"/>
      <c r="BFN96" s="29"/>
      <c r="BFO96" s="29"/>
      <c r="BFP96" s="29"/>
      <c r="BFQ96" s="29"/>
      <c r="BFR96" s="29"/>
      <c r="BFS96" s="29"/>
      <c r="BFT96" s="29"/>
      <c r="BFU96" s="29"/>
      <c r="BFV96" s="29"/>
      <c r="BFW96" s="29"/>
      <c r="BFX96" s="29"/>
      <c r="BFY96" s="29"/>
      <c r="BFZ96" s="29"/>
      <c r="BGA96" s="29"/>
      <c r="BGB96" s="29"/>
      <c r="BGC96" s="29"/>
      <c r="BGD96" s="29"/>
      <c r="BGE96" s="29"/>
      <c r="BGF96" s="29"/>
      <c r="BGG96" s="29"/>
      <c r="BGH96" s="29"/>
      <c r="BGI96" s="29"/>
      <c r="BGJ96" s="29"/>
      <c r="BGK96" s="29"/>
      <c r="BGL96" s="29"/>
      <c r="BGM96" s="29"/>
      <c r="BGN96" s="29"/>
      <c r="BGO96" s="29"/>
      <c r="BGP96" s="29"/>
      <c r="BGQ96" s="29"/>
      <c r="BGR96" s="29"/>
      <c r="BGS96" s="29"/>
      <c r="BGT96" s="29"/>
      <c r="BGU96" s="29"/>
      <c r="BGV96" s="29"/>
      <c r="BGW96" s="29"/>
      <c r="BGX96" s="29"/>
      <c r="BGY96" s="29"/>
      <c r="BGZ96" s="29"/>
      <c r="BHA96" s="29"/>
      <c r="BHB96" s="29"/>
      <c r="BHC96" s="29"/>
      <c r="BHD96" s="29"/>
      <c r="BHE96" s="29"/>
      <c r="BHF96" s="29"/>
      <c r="BHG96" s="29"/>
      <c r="BHH96" s="29"/>
      <c r="BHI96" s="29"/>
      <c r="BHJ96" s="29"/>
      <c r="BHK96" s="29"/>
      <c r="BHL96" s="29"/>
      <c r="BHM96" s="29"/>
      <c r="BHN96" s="29"/>
      <c r="BHO96" s="29"/>
      <c r="BHP96" s="29"/>
      <c r="BHQ96" s="29"/>
      <c r="BHR96" s="29"/>
      <c r="BHS96" s="29"/>
      <c r="BHT96" s="29"/>
      <c r="BHU96" s="29"/>
      <c r="BHV96" s="29"/>
      <c r="BHW96" s="29"/>
      <c r="BHX96" s="29"/>
      <c r="BHY96" s="29"/>
      <c r="BHZ96" s="29"/>
      <c r="BIA96" s="29"/>
      <c r="BIB96" s="29"/>
      <c r="BIC96" s="29"/>
      <c r="BID96" s="29"/>
      <c r="BIE96" s="29"/>
      <c r="BIF96" s="29"/>
      <c r="BIG96" s="29"/>
      <c r="BIH96" s="29"/>
      <c r="BII96" s="29"/>
      <c r="BIJ96" s="29"/>
      <c r="BIK96" s="29"/>
      <c r="BIL96" s="29"/>
      <c r="BIM96" s="29"/>
      <c r="BIN96" s="29"/>
      <c r="BIO96" s="29"/>
      <c r="BIP96" s="29"/>
      <c r="BIQ96" s="29"/>
      <c r="BIR96" s="29"/>
      <c r="BIS96" s="29"/>
      <c r="BIT96" s="29"/>
      <c r="BIU96" s="29"/>
      <c r="BIV96" s="29"/>
      <c r="BIW96" s="29"/>
      <c r="BIX96" s="29"/>
      <c r="BIY96" s="29"/>
      <c r="BIZ96" s="29"/>
      <c r="BJA96" s="29"/>
      <c r="BJB96" s="29"/>
      <c r="BJC96" s="29"/>
      <c r="BJD96" s="29"/>
      <c r="BJE96" s="29"/>
      <c r="BJF96" s="29"/>
      <c r="BJG96" s="29"/>
      <c r="BJH96" s="29"/>
      <c r="BJI96" s="29"/>
      <c r="BJJ96" s="29"/>
      <c r="BJK96" s="29"/>
      <c r="BJL96" s="29"/>
      <c r="BJM96" s="29"/>
      <c r="BJN96" s="29"/>
      <c r="BJO96" s="29"/>
      <c r="BJP96" s="29"/>
      <c r="BJQ96" s="29"/>
      <c r="BJR96" s="29"/>
      <c r="BJS96" s="29"/>
      <c r="BJT96" s="29"/>
      <c r="BJU96" s="29"/>
      <c r="BJV96" s="29"/>
      <c r="BJW96" s="29"/>
      <c r="BJX96" s="29"/>
      <c r="BJY96" s="29"/>
      <c r="BJZ96" s="29"/>
      <c r="BKA96" s="29"/>
      <c r="BKB96" s="29"/>
      <c r="BKC96" s="29"/>
      <c r="BKD96" s="29"/>
      <c r="BKE96" s="29"/>
      <c r="BKF96" s="29"/>
      <c r="BKG96" s="29"/>
      <c r="BKH96" s="29"/>
      <c r="BKI96" s="29"/>
      <c r="BKJ96" s="29"/>
      <c r="BKK96" s="29"/>
      <c r="BKL96" s="29"/>
      <c r="BKM96" s="29"/>
      <c r="BKN96" s="29"/>
      <c r="BKO96" s="29"/>
      <c r="BKP96" s="29"/>
      <c r="BKQ96" s="29"/>
      <c r="BKR96" s="29"/>
      <c r="BKS96" s="29"/>
      <c r="BKT96" s="29"/>
      <c r="BKU96" s="29"/>
      <c r="BKV96" s="29"/>
      <c r="BKW96" s="29"/>
      <c r="BKX96" s="29"/>
      <c r="BKY96" s="29"/>
      <c r="BKZ96" s="29"/>
      <c r="BLA96" s="29"/>
      <c r="BLB96" s="29"/>
      <c r="BLC96" s="29"/>
      <c r="BLD96" s="29"/>
      <c r="BLE96" s="29"/>
      <c r="BLF96" s="29"/>
      <c r="BLG96" s="29"/>
      <c r="BLH96" s="29"/>
      <c r="BLI96" s="29"/>
      <c r="BLJ96" s="29"/>
      <c r="BLK96" s="29"/>
      <c r="BLL96" s="29"/>
      <c r="BLM96" s="29"/>
      <c r="BLN96" s="29"/>
      <c r="BLO96" s="29"/>
      <c r="BLP96" s="29"/>
      <c r="BLQ96" s="29"/>
      <c r="BLR96" s="29"/>
      <c r="BLS96" s="29"/>
      <c r="BLT96" s="29"/>
      <c r="BLU96" s="29"/>
      <c r="BLV96" s="29"/>
      <c r="BLW96" s="29"/>
      <c r="BLX96" s="29"/>
      <c r="BLY96" s="29"/>
      <c r="BLZ96" s="29"/>
      <c r="BMA96" s="29"/>
      <c r="BMB96" s="29"/>
      <c r="BMC96" s="29"/>
      <c r="BMD96" s="29"/>
      <c r="BME96" s="29"/>
      <c r="BMF96" s="29"/>
      <c r="BMG96" s="29"/>
      <c r="BMH96" s="29"/>
      <c r="BMI96" s="29"/>
      <c r="BMJ96" s="29"/>
      <c r="BMK96" s="29"/>
      <c r="BML96" s="29"/>
      <c r="BMM96" s="29"/>
      <c r="BMN96" s="29"/>
      <c r="BMO96" s="29"/>
      <c r="BMP96" s="29"/>
      <c r="BMQ96" s="29"/>
      <c r="BMR96" s="29"/>
      <c r="BMS96" s="29"/>
      <c r="BMT96" s="29"/>
      <c r="BMU96" s="29"/>
      <c r="BMV96" s="29"/>
      <c r="BMW96" s="29"/>
      <c r="BMX96" s="29"/>
      <c r="BMY96" s="29"/>
      <c r="BMZ96" s="29"/>
      <c r="BNA96" s="29"/>
      <c r="BNB96" s="29"/>
      <c r="BNC96" s="29"/>
      <c r="BND96" s="29"/>
      <c r="BNE96" s="29"/>
      <c r="BNF96" s="29"/>
      <c r="BNG96" s="29"/>
      <c r="BNH96" s="29"/>
      <c r="BNI96" s="29"/>
      <c r="BNJ96" s="29"/>
      <c r="BNK96" s="29"/>
      <c r="BNL96" s="29"/>
      <c r="BNM96" s="29"/>
      <c r="BNN96" s="29"/>
      <c r="BNO96" s="29"/>
      <c r="BNP96" s="29"/>
      <c r="BNQ96" s="29"/>
      <c r="BNR96" s="29"/>
      <c r="BNS96" s="29"/>
      <c r="BNT96" s="29"/>
      <c r="BNU96" s="29"/>
      <c r="BNV96" s="29"/>
      <c r="BNW96" s="29"/>
      <c r="BNX96" s="29"/>
      <c r="BNY96" s="29"/>
      <c r="BNZ96" s="29"/>
      <c r="BOA96" s="29"/>
      <c r="BOB96" s="29"/>
      <c r="BOC96" s="29"/>
      <c r="BOD96" s="29"/>
      <c r="BOE96" s="29"/>
      <c r="BOF96" s="29"/>
      <c r="BOG96" s="29"/>
      <c r="BOH96" s="29"/>
      <c r="BOI96" s="29"/>
      <c r="BOJ96" s="29"/>
      <c r="BOK96" s="29"/>
      <c r="BOL96" s="29"/>
      <c r="BOM96" s="29"/>
      <c r="BON96" s="29"/>
      <c r="BOO96" s="29"/>
      <c r="BOP96" s="29"/>
      <c r="BOQ96" s="29"/>
      <c r="BOR96" s="29"/>
      <c r="BOS96" s="29"/>
      <c r="BOT96" s="29"/>
      <c r="BOU96" s="29"/>
      <c r="BOV96" s="29"/>
      <c r="BOW96" s="29"/>
      <c r="BOX96" s="29"/>
      <c r="BOY96" s="29"/>
      <c r="BOZ96" s="29"/>
      <c r="BPA96" s="29"/>
      <c r="BPB96" s="29"/>
      <c r="BPC96" s="29"/>
      <c r="BPD96" s="29"/>
      <c r="BPE96" s="29"/>
      <c r="BPF96" s="29"/>
      <c r="BPG96" s="29"/>
      <c r="BPH96" s="29"/>
      <c r="BPI96" s="29"/>
      <c r="BPJ96" s="29"/>
      <c r="BPK96" s="29"/>
      <c r="BPL96" s="29"/>
      <c r="BPM96" s="29"/>
      <c r="BPN96" s="29"/>
      <c r="BPO96" s="29"/>
      <c r="BPP96" s="29"/>
      <c r="BPQ96" s="29"/>
      <c r="BPR96" s="29"/>
      <c r="BPS96" s="29"/>
      <c r="BPT96" s="29"/>
      <c r="BPU96" s="29"/>
      <c r="BPV96" s="29"/>
      <c r="BPW96" s="29"/>
      <c r="BPX96" s="29"/>
      <c r="BPY96" s="29"/>
      <c r="BPZ96" s="29"/>
      <c r="BQA96" s="29"/>
      <c r="BQB96" s="29"/>
      <c r="BQC96" s="29"/>
      <c r="BQD96" s="29"/>
      <c r="BQE96" s="29"/>
      <c r="BQF96" s="29"/>
      <c r="BQG96" s="29"/>
      <c r="BQH96" s="29"/>
      <c r="BQI96" s="29"/>
      <c r="BQJ96" s="29"/>
      <c r="BQK96" s="29"/>
      <c r="BQL96" s="29"/>
      <c r="BQM96" s="29"/>
      <c r="BQN96" s="29"/>
      <c r="BQO96" s="29"/>
      <c r="BQP96" s="29"/>
      <c r="BQQ96" s="29"/>
      <c r="BQR96" s="29"/>
      <c r="BQS96" s="29"/>
      <c r="BQT96" s="29"/>
      <c r="BQU96" s="29"/>
      <c r="BQV96" s="29"/>
      <c r="BQW96" s="29"/>
      <c r="BQX96" s="29"/>
      <c r="BQY96" s="29"/>
      <c r="BQZ96" s="29"/>
      <c r="BRA96" s="29"/>
      <c r="BRB96" s="29"/>
      <c r="BRC96" s="29"/>
      <c r="BRD96" s="29"/>
      <c r="BRE96" s="29"/>
      <c r="BRF96" s="29"/>
      <c r="BRG96" s="29"/>
      <c r="BRH96" s="29"/>
      <c r="BRI96" s="29"/>
      <c r="BRJ96" s="29"/>
      <c r="BRK96" s="29"/>
      <c r="BRL96" s="29"/>
      <c r="BRM96" s="29"/>
      <c r="BRN96" s="29"/>
      <c r="BRO96" s="29"/>
      <c r="BRP96" s="29"/>
      <c r="BRQ96" s="29"/>
      <c r="BRR96" s="29"/>
      <c r="BRS96" s="29"/>
      <c r="BRT96" s="29"/>
      <c r="BRU96" s="29"/>
      <c r="BRV96" s="29"/>
      <c r="BRW96" s="29"/>
      <c r="BRX96" s="29"/>
      <c r="BRY96" s="29"/>
      <c r="BRZ96" s="29"/>
      <c r="BSA96" s="29"/>
      <c r="BSB96" s="29"/>
      <c r="BSC96" s="29"/>
      <c r="BSD96" s="29"/>
      <c r="BSE96" s="29"/>
      <c r="BSF96" s="29"/>
      <c r="BSG96" s="29"/>
      <c r="BSH96" s="29"/>
      <c r="BSI96" s="29"/>
      <c r="BSJ96" s="29"/>
      <c r="BSK96" s="29"/>
      <c r="BSL96" s="29"/>
      <c r="BSM96" s="29"/>
      <c r="BSN96" s="29"/>
      <c r="BSO96" s="29"/>
      <c r="BSP96" s="29"/>
      <c r="BSQ96" s="29"/>
      <c r="BSR96" s="29"/>
      <c r="BSS96" s="29"/>
      <c r="BST96" s="29"/>
      <c r="BSU96" s="29"/>
      <c r="BSV96" s="29"/>
      <c r="BSW96" s="29"/>
      <c r="BSX96" s="29"/>
      <c r="BSY96" s="29"/>
      <c r="BSZ96" s="29"/>
      <c r="BTA96" s="29"/>
      <c r="BTB96" s="29"/>
      <c r="BTC96" s="29"/>
      <c r="BTD96" s="29"/>
      <c r="BTE96" s="29"/>
      <c r="BTF96" s="29"/>
      <c r="BTG96" s="29"/>
      <c r="BTH96" s="29"/>
      <c r="BTI96" s="29"/>
      <c r="BTJ96" s="29"/>
      <c r="BTK96" s="29"/>
      <c r="BTL96" s="29"/>
      <c r="BTM96" s="29"/>
      <c r="BTN96" s="29"/>
      <c r="BTO96" s="29"/>
      <c r="BTP96" s="29"/>
      <c r="BTQ96" s="29"/>
      <c r="BTR96" s="29"/>
      <c r="BTS96" s="29"/>
      <c r="BTT96" s="29"/>
      <c r="BTU96" s="29"/>
      <c r="BTV96" s="29"/>
      <c r="BTW96" s="29"/>
      <c r="BTX96" s="29"/>
      <c r="BTY96" s="29"/>
      <c r="BTZ96" s="29"/>
      <c r="BUA96" s="29"/>
      <c r="BUB96" s="29"/>
      <c r="BUC96" s="29"/>
      <c r="BUD96" s="29"/>
      <c r="BUE96" s="29"/>
      <c r="BUF96" s="29"/>
      <c r="BUG96" s="29"/>
      <c r="BUH96" s="29"/>
      <c r="BUI96" s="29"/>
      <c r="BUJ96" s="29"/>
      <c r="BUK96" s="29"/>
      <c r="BUL96" s="29"/>
      <c r="BUM96" s="29"/>
      <c r="BUN96" s="29"/>
      <c r="BUO96" s="29"/>
      <c r="BUP96" s="29"/>
      <c r="BUQ96" s="29"/>
      <c r="BUR96" s="29"/>
      <c r="BUS96" s="29"/>
      <c r="BUT96" s="29"/>
      <c r="BUU96" s="29"/>
      <c r="BUV96" s="29"/>
      <c r="BUW96" s="29"/>
      <c r="BUX96" s="29"/>
      <c r="BUY96" s="29"/>
      <c r="BUZ96" s="29"/>
      <c r="BVA96" s="29"/>
      <c r="BVB96" s="29"/>
      <c r="BVC96" s="29"/>
      <c r="BVD96" s="29"/>
      <c r="BVE96" s="29"/>
      <c r="BVF96" s="29"/>
      <c r="BVG96" s="29"/>
      <c r="BVH96" s="29"/>
      <c r="BVI96" s="29"/>
      <c r="BVJ96" s="29"/>
      <c r="BVK96" s="29"/>
      <c r="BVL96" s="29"/>
      <c r="BVM96" s="29"/>
      <c r="BVN96" s="29"/>
      <c r="BVO96" s="29"/>
      <c r="BVP96" s="29"/>
      <c r="BVQ96" s="29"/>
      <c r="BVR96" s="29"/>
      <c r="BVS96" s="29"/>
      <c r="BVT96" s="29"/>
      <c r="BVU96" s="29"/>
      <c r="BVV96" s="29"/>
      <c r="BVW96" s="29"/>
      <c r="BVX96" s="29"/>
      <c r="BVY96" s="29"/>
      <c r="BVZ96" s="29"/>
      <c r="BWA96" s="29"/>
      <c r="BWB96" s="29"/>
      <c r="BWC96" s="29"/>
      <c r="BWD96" s="29"/>
      <c r="BWE96" s="29"/>
      <c r="BWF96" s="29"/>
      <c r="BWG96" s="29"/>
      <c r="BWH96" s="29"/>
      <c r="BWI96" s="29"/>
      <c r="BWJ96" s="29"/>
      <c r="BWK96" s="29"/>
      <c r="BWL96" s="29"/>
      <c r="BWM96" s="29"/>
      <c r="BWN96" s="29"/>
      <c r="BWO96" s="29"/>
      <c r="BWP96" s="29"/>
      <c r="BWQ96" s="29"/>
      <c r="BWR96" s="29"/>
      <c r="BWS96" s="29"/>
      <c r="BWT96" s="29"/>
      <c r="BWU96" s="29"/>
      <c r="BWV96" s="29"/>
      <c r="BWW96" s="29"/>
      <c r="BWX96" s="29"/>
      <c r="BWY96" s="29"/>
      <c r="BWZ96" s="29"/>
      <c r="BXA96" s="29"/>
      <c r="BXB96" s="29"/>
      <c r="BXC96" s="29"/>
      <c r="BXD96" s="29"/>
      <c r="BXE96" s="29"/>
      <c r="BXF96" s="29"/>
      <c r="BXG96" s="29"/>
      <c r="BXH96" s="29"/>
      <c r="BXI96" s="29"/>
      <c r="BXJ96" s="29"/>
      <c r="BXK96" s="29"/>
      <c r="BXL96" s="29"/>
      <c r="BXM96" s="29"/>
      <c r="BXN96" s="29"/>
      <c r="BXO96" s="29"/>
      <c r="BXP96" s="29"/>
      <c r="BXQ96" s="29"/>
      <c r="BXR96" s="29"/>
      <c r="BXS96" s="29"/>
      <c r="BXT96" s="29"/>
      <c r="BXU96" s="29"/>
      <c r="BXV96" s="29"/>
      <c r="BXW96" s="29"/>
      <c r="BXX96" s="29"/>
      <c r="BXY96" s="29"/>
      <c r="BXZ96" s="29"/>
      <c r="BYA96" s="29"/>
      <c r="BYB96" s="29"/>
      <c r="BYC96" s="29"/>
      <c r="BYD96" s="29"/>
      <c r="BYE96" s="29"/>
      <c r="BYF96" s="29"/>
      <c r="BYG96" s="29"/>
      <c r="BYH96" s="29"/>
      <c r="BYI96" s="29"/>
      <c r="BYJ96" s="29"/>
      <c r="BYK96" s="29"/>
      <c r="BYL96" s="29"/>
      <c r="BYM96" s="29"/>
      <c r="BYN96" s="29"/>
      <c r="BYO96" s="29"/>
      <c r="BYP96" s="29"/>
      <c r="BYQ96" s="29"/>
      <c r="BYR96" s="29"/>
      <c r="BYS96" s="29"/>
      <c r="BYT96" s="29"/>
      <c r="BYU96" s="29"/>
      <c r="BYV96" s="29"/>
      <c r="BYW96" s="29"/>
      <c r="BYX96" s="29"/>
      <c r="BYY96" s="29"/>
      <c r="BYZ96" s="29"/>
      <c r="BZA96" s="29"/>
      <c r="BZB96" s="29"/>
      <c r="BZC96" s="29"/>
      <c r="BZD96" s="29"/>
      <c r="BZE96" s="29"/>
      <c r="BZF96" s="29"/>
      <c r="BZG96" s="29"/>
      <c r="BZH96" s="29"/>
      <c r="BZI96" s="29"/>
      <c r="BZJ96" s="29"/>
      <c r="BZK96" s="29"/>
      <c r="BZL96" s="29"/>
      <c r="BZM96" s="29"/>
      <c r="BZN96" s="29"/>
      <c r="BZO96" s="29"/>
      <c r="BZP96" s="29"/>
      <c r="BZQ96" s="29"/>
      <c r="BZR96" s="29"/>
      <c r="BZS96" s="29"/>
      <c r="BZT96" s="29"/>
      <c r="BZU96" s="29"/>
      <c r="BZV96" s="29"/>
      <c r="BZW96" s="29"/>
      <c r="BZX96" s="29"/>
      <c r="BZY96" s="29"/>
      <c r="BZZ96" s="29"/>
      <c r="CAA96" s="29"/>
      <c r="CAB96" s="29"/>
      <c r="CAC96" s="29"/>
      <c r="CAD96" s="29"/>
      <c r="CAE96" s="29"/>
      <c r="CAF96" s="29"/>
      <c r="CAG96" s="29"/>
      <c r="CAH96" s="29"/>
      <c r="CAI96" s="29"/>
      <c r="CAJ96" s="29"/>
      <c r="CAK96" s="29"/>
      <c r="CAL96" s="29"/>
      <c r="CAM96" s="29"/>
      <c r="CAN96" s="29"/>
      <c r="CAO96" s="29"/>
      <c r="CAP96" s="29"/>
      <c r="CAQ96" s="29"/>
      <c r="CAR96" s="29"/>
      <c r="CAS96" s="29"/>
      <c r="CAT96" s="29"/>
      <c r="CAU96" s="29"/>
      <c r="CAV96" s="29"/>
      <c r="CAW96" s="29"/>
      <c r="CAX96" s="29"/>
      <c r="CAY96" s="29"/>
      <c r="CAZ96" s="29"/>
      <c r="CBA96" s="29"/>
      <c r="CBB96" s="29"/>
      <c r="CBC96" s="29"/>
      <c r="CBD96" s="29"/>
      <c r="CBE96" s="29"/>
      <c r="CBF96" s="29"/>
      <c r="CBG96" s="29"/>
      <c r="CBH96" s="29"/>
      <c r="CBI96" s="29"/>
      <c r="CBJ96" s="29"/>
      <c r="CBK96" s="29"/>
      <c r="CBL96" s="29"/>
      <c r="CBM96" s="29"/>
      <c r="CBN96" s="29"/>
      <c r="CBO96" s="29"/>
      <c r="CBP96" s="29"/>
      <c r="CBQ96" s="29"/>
      <c r="CBR96" s="29"/>
      <c r="CBS96" s="29"/>
      <c r="CBT96" s="29"/>
      <c r="CBU96" s="29"/>
      <c r="CBV96" s="29"/>
      <c r="CBW96" s="29"/>
      <c r="CBX96" s="29"/>
      <c r="CBY96" s="29"/>
      <c r="CBZ96" s="29"/>
      <c r="CCA96" s="29"/>
      <c r="CCB96" s="29"/>
      <c r="CCC96" s="29"/>
      <c r="CCD96" s="29"/>
      <c r="CCE96" s="29"/>
      <c r="CCF96" s="29"/>
      <c r="CCG96" s="29"/>
      <c r="CCH96" s="29"/>
      <c r="CCI96" s="29"/>
      <c r="CCJ96" s="29"/>
      <c r="CCK96" s="29"/>
      <c r="CCL96" s="29"/>
      <c r="CCM96" s="29"/>
      <c r="CCN96" s="29"/>
      <c r="CCO96" s="29"/>
      <c r="CCP96" s="29"/>
      <c r="CCQ96" s="29"/>
      <c r="CCR96" s="29"/>
      <c r="CCS96" s="29"/>
      <c r="CCT96" s="29"/>
      <c r="CCU96" s="29"/>
      <c r="CCV96" s="29"/>
      <c r="CCW96" s="29"/>
      <c r="CCX96" s="29"/>
      <c r="CCY96" s="29"/>
      <c r="CCZ96" s="29"/>
      <c r="CDA96" s="29"/>
      <c r="CDB96" s="29"/>
      <c r="CDC96" s="29"/>
      <c r="CDD96" s="29"/>
      <c r="CDE96" s="29"/>
      <c r="CDF96" s="29"/>
      <c r="CDG96" s="29"/>
      <c r="CDH96" s="29"/>
      <c r="CDI96" s="29"/>
      <c r="CDJ96" s="29"/>
      <c r="CDK96" s="29"/>
      <c r="CDL96" s="29"/>
      <c r="CDM96" s="29"/>
      <c r="CDN96" s="29"/>
      <c r="CDO96" s="29"/>
      <c r="CDP96" s="29"/>
      <c r="CDQ96" s="29"/>
      <c r="CDR96" s="29"/>
      <c r="CDS96" s="29"/>
      <c r="CDT96" s="29"/>
      <c r="CDU96" s="29"/>
      <c r="CDV96" s="29"/>
      <c r="CDW96" s="29"/>
      <c r="CDX96" s="29"/>
      <c r="CDY96" s="29"/>
      <c r="CDZ96" s="29"/>
      <c r="CEA96" s="29"/>
      <c r="CEB96" s="29"/>
      <c r="CEC96" s="29"/>
      <c r="CED96" s="29"/>
      <c r="CEE96" s="29"/>
      <c r="CEF96" s="29"/>
      <c r="CEG96" s="29"/>
      <c r="CEH96" s="29"/>
      <c r="CEI96" s="29"/>
      <c r="CEJ96" s="29"/>
      <c r="CEK96" s="29"/>
      <c r="CEL96" s="29"/>
      <c r="CEM96" s="29"/>
      <c r="CEN96" s="29"/>
      <c r="CEO96" s="29"/>
      <c r="CEP96" s="29"/>
      <c r="CEQ96" s="29"/>
      <c r="CER96" s="29"/>
      <c r="CES96" s="29"/>
      <c r="CET96" s="29"/>
      <c r="CEU96" s="29"/>
      <c r="CEV96" s="29"/>
      <c r="CEW96" s="29"/>
      <c r="CEX96" s="29"/>
      <c r="CEY96" s="29"/>
      <c r="CEZ96" s="29"/>
      <c r="CFA96" s="29"/>
      <c r="CFB96" s="29"/>
      <c r="CFC96" s="29"/>
      <c r="CFD96" s="29"/>
      <c r="CFE96" s="29"/>
      <c r="CFF96" s="29"/>
      <c r="CFG96" s="29"/>
      <c r="CFH96" s="29"/>
      <c r="CFI96" s="29"/>
      <c r="CFJ96" s="29"/>
      <c r="CFK96" s="29"/>
      <c r="CFL96" s="29"/>
      <c r="CFM96" s="29"/>
      <c r="CFN96" s="29"/>
      <c r="CFO96" s="29"/>
      <c r="CFP96" s="29"/>
      <c r="CFQ96" s="29"/>
      <c r="CFR96" s="29"/>
      <c r="CFS96" s="29"/>
      <c r="CFT96" s="29"/>
      <c r="CFU96" s="29"/>
      <c r="CFV96" s="29"/>
      <c r="CFW96" s="29"/>
      <c r="CFX96" s="29"/>
      <c r="CFY96" s="29"/>
      <c r="CFZ96" s="29"/>
      <c r="CGA96" s="29"/>
      <c r="CGB96" s="29"/>
      <c r="CGC96" s="29"/>
      <c r="CGD96" s="29"/>
      <c r="CGE96" s="29"/>
      <c r="CGF96" s="29"/>
      <c r="CGG96" s="29"/>
      <c r="CGH96" s="29"/>
      <c r="CGI96" s="29"/>
      <c r="CGJ96" s="29"/>
      <c r="CGK96" s="29"/>
      <c r="CGL96" s="29"/>
      <c r="CGM96" s="29"/>
      <c r="CGN96" s="29"/>
      <c r="CGO96" s="29"/>
      <c r="CGP96" s="29"/>
      <c r="CGQ96" s="29"/>
      <c r="CGR96" s="29"/>
      <c r="CGS96" s="29"/>
      <c r="CGT96" s="29"/>
      <c r="CGU96" s="29"/>
      <c r="CGV96" s="29"/>
      <c r="CGW96" s="29"/>
      <c r="CGX96" s="29"/>
      <c r="CGY96" s="29"/>
      <c r="CGZ96" s="29"/>
      <c r="CHA96" s="29"/>
      <c r="CHB96" s="29"/>
      <c r="CHC96" s="29"/>
      <c r="CHD96" s="29"/>
      <c r="CHE96" s="29"/>
      <c r="CHF96" s="29"/>
      <c r="CHG96" s="29"/>
      <c r="CHH96" s="29"/>
      <c r="CHI96" s="29"/>
      <c r="CHJ96" s="29"/>
      <c r="CHK96" s="29"/>
      <c r="CHL96" s="29"/>
      <c r="CHM96" s="29"/>
      <c r="CHN96" s="29"/>
      <c r="CHO96" s="29"/>
      <c r="CHP96" s="29"/>
      <c r="CHQ96" s="29"/>
      <c r="CHR96" s="29"/>
      <c r="CHS96" s="29"/>
      <c r="CHT96" s="29"/>
      <c r="CHU96" s="29"/>
      <c r="CHV96" s="29"/>
      <c r="CHW96" s="29"/>
      <c r="CHX96" s="29"/>
      <c r="CHY96" s="29"/>
      <c r="CHZ96" s="29"/>
      <c r="CIA96" s="29"/>
      <c r="CIB96" s="29"/>
      <c r="CIC96" s="29"/>
      <c r="CID96" s="29"/>
      <c r="CIE96" s="29"/>
      <c r="CIF96" s="29"/>
      <c r="CIG96" s="29"/>
      <c r="CIH96" s="29"/>
      <c r="CII96" s="29"/>
      <c r="CIJ96" s="29"/>
      <c r="CIK96" s="29"/>
      <c r="CIL96" s="29"/>
      <c r="CIM96" s="29"/>
      <c r="CIN96" s="29"/>
      <c r="CIO96" s="29"/>
      <c r="CIP96" s="29"/>
      <c r="CIQ96" s="29"/>
      <c r="CIR96" s="29"/>
      <c r="CIS96" s="29"/>
      <c r="CIT96" s="29"/>
      <c r="CIU96" s="29"/>
      <c r="CIV96" s="29"/>
      <c r="CIW96" s="29"/>
      <c r="CIX96" s="29"/>
      <c r="CIY96" s="29"/>
      <c r="CIZ96" s="29"/>
      <c r="CJA96" s="29"/>
      <c r="CJB96" s="29"/>
      <c r="CJC96" s="29"/>
      <c r="CJD96" s="29"/>
      <c r="CJE96" s="29"/>
      <c r="CJF96" s="29"/>
      <c r="CJG96" s="29"/>
      <c r="CJH96" s="29"/>
      <c r="CJI96" s="29"/>
      <c r="CJJ96" s="29"/>
      <c r="CJK96" s="29"/>
      <c r="CJL96" s="29"/>
      <c r="CJM96" s="29"/>
      <c r="CJN96" s="29"/>
      <c r="CJO96" s="29"/>
      <c r="CJP96" s="29"/>
      <c r="CJQ96" s="29"/>
      <c r="CJR96" s="29"/>
      <c r="CJS96" s="29"/>
      <c r="CJT96" s="29"/>
      <c r="CJU96" s="29"/>
      <c r="CJV96" s="29"/>
      <c r="CJW96" s="29"/>
      <c r="CJX96" s="29"/>
      <c r="CJY96" s="29"/>
      <c r="CJZ96" s="29"/>
      <c r="CKA96" s="29"/>
      <c r="CKB96" s="29"/>
      <c r="CKC96" s="29"/>
      <c r="CKD96" s="29"/>
      <c r="CKE96" s="29"/>
      <c r="CKF96" s="29"/>
      <c r="CKG96" s="29"/>
      <c r="CKH96" s="29"/>
      <c r="CKI96" s="29"/>
      <c r="CKJ96" s="29"/>
      <c r="CKK96" s="29"/>
      <c r="CKL96" s="29"/>
      <c r="CKM96" s="29"/>
      <c r="CKN96" s="29"/>
      <c r="CKO96" s="29"/>
      <c r="CKP96" s="29"/>
      <c r="CKQ96" s="29"/>
      <c r="CKR96" s="29"/>
      <c r="CKS96" s="29"/>
      <c r="CKT96" s="29"/>
      <c r="CKU96" s="29"/>
      <c r="CKV96" s="29"/>
      <c r="CKW96" s="29"/>
      <c r="CKX96" s="29"/>
      <c r="CKY96" s="29"/>
      <c r="CKZ96" s="29"/>
      <c r="CLA96" s="29"/>
      <c r="CLB96" s="29"/>
      <c r="CLC96" s="29"/>
      <c r="CLD96" s="29"/>
      <c r="CLE96" s="29"/>
      <c r="CLF96" s="29"/>
      <c r="CLG96" s="29"/>
      <c r="CLH96" s="29"/>
      <c r="CLI96" s="29"/>
      <c r="CLJ96" s="29"/>
      <c r="CLK96" s="29"/>
      <c r="CLL96" s="29"/>
      <c r="CLM96" s="29"/>
      <c r="CLN96" s="29"/>
      <c r="CLO96" s="29"/>
      <c r="CLP96" s="29"/>
      <c r="CLQ96" s="29"/>
      <c r="CLR96" s="29"/>
      <c r="CLS96" s="29"/>
      <c r="CLT96" s="29"/>
      <c r="CLU96" s="29"/>
      <c r="CLV96" s="29"/>
      <c r="CLW96" s="29"/>
      <c r="CLX96" s="29"/>
      <c r="CLY96" s="29"/>
      <c r="CLZ96" s="29"/>
      <c r="CMA96" s="29"/>
      <c r="CMB96" s="29"/>
      <c r="CMC96" s="29"/>
      <c r="CMD96" s="29"/>
      <c r="CME96" s="29"/>
      <c r="CMF96" s="29"/>
      <c r="CMG96" s="29"/>
      <c r="CMH96" s="29"/>
      <c r="CMI96" s="29"/>
      <c r="CMJ96" s="29"/>
      <c r="CMK96" s="29"/>
      <c r="CML96" s="29"/>
      <c r="CMM96" s="29"/>
      <c r="CMN96" s="29"/>
      <c r="CMO96" s="29"/>
      <c r="CMP96" s="29"/>
      <c r="CMQ96" s="29"/>
      <c r="CMR96" s="29"/>
      <c r="CMS96" s="29"/>
      <c r="CMT96" s="29"/>
      <c r="CMU96" s="29"/>
      <c r="CMV96" s="29"/>
      <c r="CMW96" s="29"/>
      <c r="CMX96" s="29"/>
      <c r="CMY96" s="29"/>
      <c r="CMZ96" s="29"/>
      <c r="CNA96" s="29"/>
      <c r="CNB96" s="29"/>
      <c r="CNC96" s="29"/>
      <c r="CND96" s="29"/>
      <c r="CNE96" s="29"/>
      <c r="CNF96" s="29"/>
      <c r="CNG96" s="29"/>
      <c r="CNH96" s="29"/>
      <c r="CNI96" s="29"/>
      <c r="CNJ96" s="29"/>
      <c r="CNK96" s="29"/>
      <c r="CNL96" s="29"/>
      <c r="CNM96" s="29"/>
      <c r="CNN96" s="29"/>
      <c r="CNO96" s="29"/>
      <c r="CNP96" s="29"/>
      <c r="CNQ96" s="29"/>
      <c r="CNR96" s="29"/>
      <c r="CNS96" s="29"/>
      <c r="CNT96" s="29"/>
      <c r="CNU96" s="29"/>
      <c r="CNV96" s="29"/>
      <c r="CNW96" s="29"/>
      <c r="CNX96" s="29"/>
      <c r="CNY96" s="29"/>
      <c r="CNZ96" s="29"/>
      <c r="COA96" s="29"/>
      <c r="COB96" s="29"/>
      <c r="COC96" s="29"/>
      <c r="COD96" s="29"/>
      <c r="COE96" s="29"/>
      <c r="COF96" s="29"/>
      <c r="COG96" s="29"/>
      <c r="COH96" s="29"/>
      <c r="COI96" s="29"/>
      <c r="COJ96" s="29"/>
      <c r="COK96" s="29"/>
      <c r="COL96" s="29"/>
      <c r="COM96" s="29"/>
      <c r="CON96" s="29"/>
      <c r="COO96" s="29"/>
      <c r="COP96" s="29"/>
      <c r="COQ96" s="29"/>
      <c r="COR96" s="29"/>
      <c r="COS96" s="29"/>
      <c r="COT96" s="29"/>
      <c r="COU96" s="29"/>
      <c r="COV96" s="29"/>
      <c r="COW96" s="29"/>
      <c r="COX96" s="29"/>
      <c r="COY96" s="29"/>
      <c r="COZ96" s="29"/>
      <c r="CPA96" s="29"/>
      <c r="CPB96" s="29"/>
      <c r="CPC96" s="29"/>
      <c r="CPD96" s="29"/>
      <c r="CPE96" s="29"/>
      <c r="CPF96" s="29"/>
      <c r="CPG96" s="29"/>
      <c r="CPH96" s="29"/>
      <c r="CPI96" s="29"/>
      <c r="CPJ96" s="29"/>
      <c r="CPK96" s="29"/>
      <c r="CPL96" s="29"/>
      <c r="CPM96" s="29"/>
      <c r="CPN96" s="29"/>
      <c r="CPO96" s="29"/>
      <c r="CPP96" s="29"/>
      <c r="CPQ96" s="29"/>
      <c r="CPR96" s="29"/>
      <c r="CPS96" s="29"/>
      <c r="CPT96" s="29"/>
      <c r="CPU96" s="29"/>
      <c r="CPV96" s="29"/>
      <c r="CPW96" s="29"/>
      <c r="CPX96" s="29"/>
      <c r="CPY96" s="29"/>
      <c r="CPZ96" s="29"/>
      <c r="CQA96" s="29"/>
      <c r="CQB96" s="29"/>
      <c r="CQC96" s="29"/>
      <c r="CQD96" s="29"/>
      <c r="CQE96" s="29"/>
      <c r="CQF96" s="29"/>
      <c r="CQG96" s="29"/>
      <c r="CQH96" s="29"/>
      <c r="CQI96" s="29"/>
      <c r="CQJ96" s="29"/>
      <c r="CQK96" s="29"/>
      <c r="CQL96" s="29"/>
      <c r="CQM96" s="29"/>
      <c r="CQN96" s="29"/>
      <c r="CQO96" s="29"/>
      <c r="CQP96" s="29"/>
      <c r="CQQ96" s="29"/>
      <c r="CQR96" s="29"/>
      <c r="CQS96" s="29"/>
      <c r="CQT96" s="29"/>
      <c r="CQU96" s="29"/>
      <c r="CQV96" s="29"/>
      <c r="CQW96" s="29"/>
      <c r="CQX96" s="29"/>
      <c r="CQY96" s="29"/>
      <c r="CQZ96" s="29"/>
      <c r="CRA96" s="29"/>
      <c r="CRB96" s="29"/>
      <c r="CRC96" s="29"/>
      <c r="CRD96" s="29"/>
      <c r="CRE96" s="29"/>
      <c r="CRF96" s="29"/>
      <c r="CRG96" s="29"/>
      <c r="CRH96" s="29"/>
      <c r="CRI96" s="29"/>
      <c r="CRJ96" s="29"/>
      <c r="CRK96" s="29"/>
      <c r="CRL96" s="29"/>
      <c r="CRM96" s="29"/>
      <c r="CRN96" s="29"/>
      <c r="CRO96" s="29"/>
      <c r="CRP96" s="29"/>
      <c r="CRQ96" s="29"/>
      <c r="CRR96" s="29"/>
      <c r="CRS96" s="29"/>
      <c r="CRT96" s="29"/>
      <c r="CRU96" s="29"/>
      <c r="CRV96" s="29"/>
      <c r="CRW96" s="29"/>
      <c r="CRX96" s="29"/>
      <c r="CRY96" s="29"/>
      <c r="CRZ96" s="29"/>
      <c r="CSA96" s="29"/>
      <c r="CSB96" s="29"/>
      <c r="CSC96" s="29"/>
      <c r="CSD96" s="29"/>
      <c r="CSE96" s="29"/>
      <c r="CSF96" s="29"/>
      <c r="CSG96" s="29"/>
      <c r="CSH96" s="29"/>
      <c r="CSI96" s="29"/>
      <c r="CSJ96" s="29"/>
      <c r="CSK96" s="29"/>
      <c r="CSL96" s="29"/>
      <c r="CSM96" s="29"/>
      <c r="CSN96" s="29"/>
      <c r="CSO96" s="29"/>
      <c r="CSP96" s="29"/>
      <c r="CSQ96" s="29"/>
      <c r="CSR96" s="29"/>
      <c r="CSS96" s="29"/>
      <c r="CST96" s="29"/>
      <c r="CSU96" s="29"/>
      <c r="CSV96" s="29"/>
      <c r="CSW96" s="29"/>
      <c r="CSX96" s="29"/>
      <c r="CSY96" s="29"/>
      <c r="CSZ96" s="29"/>
      <c r="CTA96" s="29"/>
      <c r="CTB96" s="29"/>
      <c r="CTC96" s="29"/>
      <c r="CTD96" s="29"/>
      <c r="CTE96" s="29"/>
      <c r="CTF96" s="29"/>
      <c r="CTG96" s="29"/>
      <c r="CTH96" s="29"/>
      <c r="CTI96" s="29"/>
      <c r="CTJ96" s="29"/>
      <c r="CTK96" s="29"/>
      <c r="CTL96" s="29"/>
      <c r="CTM96" s="29"/>
      <c r="CTN96" s="29"/>
      <c r="CTO96" s="29"/>
      <c r="CTP96" s="29"/>
      <c r="CTQ96" s="29"/>
      <c r="CTR96" s="29"/>
      <c r="CTS96" s="29"/>
      <c r="CTT96" s="29"/>
      <c r="CTU96" s="29"/>
      <c r="CTV96" s="29"/>
      <c r="CTW96" s="29"/>
      <c r="CTX96" s="29"/>
      <c r="CTY96" s="29"/>
      <c r="CTZ96" s="29"/>
      <c r="CUA96" s="29"/>
      <c r="CUB96" s="29"/>
      <c r="CUC96" s="29"/>
      <c r="CUD96" s="29"/>
      <c r="CUE96" s="29"/>
      <c r="CUF96" s="29"/>
      <c r="CUG96" s="29"/>
      <c r="CUH96" s="29"/>
      <c r="CUI96" s="29"/>
      <c r="CUJ96" s="29"/>
      <c r="CUK96" s="29"/>
      <c r="CUL96" s="29"/>
      <c r="CUM96" s="29"/>
      <c r="CUN96" s="29"/>
      <c r="CUO96" s="29"/>
      <c r="CUP96" s="29"/>
      <c r="CUQ96" s="29"/>
      <c r="CUR96" s="29"/>
      <c r="CUS96" s="29"/>
      <c r="CUT96" s="29"/>
      <c r="CUU96" s="29"/>
      <c r="CUV96" s="29"/>
      <c r="CUW96" s="29"/>
      <c r="CUX96" s="29"/>
      <c r="CUY96" s="29"/>
      <c r="CUZ96" s="29"/>
      <c r="CVA96" s="29"/>
      <c r="CVB96" s="29"/>
      <c r="CVC96" s="29"/>
      <c r="CVD96" s="29"/>
      <c r="CVE96" s="29"/>
      <c r="CVF96" s="29"/>
      <c r="CVG96" s="29"/>
      <c r="CVH96" s="29"/>
      <c r="CVI96" s="29"/>
      <c r="CVJ96" s="29"/>
      <c r="CVK96" s="29"/>
      <c r="CVL96" s="29"/>
      <c r="CVM96" s="29"/>
      <c r="CVN96" s="29"/>
      <c r="CVO96" s="29"/>
      <c r="CVP96" s="29"/>
      <c r="CVQ96" s="29"/>
      <c r="CVR96" s="29"/>
      <c r="CVS96" s="29"/>
      <c r="CVT96" s="29"/>
      <c r="CVU96" s="29"/>
      <c r="CVV96" s="29"/>
      <c r="CVW96" s="29"/>
      <c r="CVX96" s="29"/>
      <c r="CVY96" s="29"/>
      <c r="CVZ96" s="29"/>
      <c r="CWA96" s="29"/>
      <c r="CWB96" s="29"/>
      <c r="CWC96" s="29"/>
      <c r="CWD96" s="29"/>
      <c r="CWE96" s="29"/>
      <c r="CWF96" s="29"/>
      <c r="CWG96" s="29"/>
      <c r="CWH96" s="29"/>
      <c r="CWI96" s="29"/>
      <c r="CWJ96" s="29"/>
      <c r="CWK96" s="29"/>
      <c r="CWL96" s="29"/>
      <c r="CWM96" s="29"/>
      <c r="CWN96" s="29"/>
      <c r="CWO96" s="29"/>
      <c r="CWP96" s="29"/>
      <c r="CWQ96" s="29"/>
      <c r="CWR96" s="29"/>
      <c r="CWS96" s="29"/>
      <c r="CWT96" s="29"/>
      <c r="CWU96" s="29"/>
      <c r="CWV96" s="29"/>
      <c r="CWW96" s="29"/>
      <c r="CWX96" s="29"/>
      <c r="CWY96" s="29"/>
      <c r="CWZ96" s="29"/>
      <c r="CXA96" s="29"/>
      <c r="CXB96" s="29"/>
      <c r="CXC96" s="29"/>
      <c r="CXD96" s="29"/>
      <c r="CXE96" s="29"/>
      <c r="CXF96" s="29"/>
      <c r="CXG96" s="29"/>
      <c r="CXH96" s="29"/>
      <c r="CXI96" s="29"/>
      <c r="CXJ96" s="29"/>
      <c r="CXK96" s="29"/>
      <c r="CXL96" s="29"/>
      <c r="CXM96" s="29"/>
      <c r="CXN96" s="29"/>
      <c r="CXO96" s="29"/>
      <c r="CXP96" s="29"/>
      <c r="CXQ96" s="29"/>
      <c r="CXR96" s="29"/>
      <c r="CXS96" s="29"/>
      <c r="CXT96" s="29"/>
      <c r="CXU96" s="29"/>
      <c r="CXV96" s="29"/>
      <c r="CXW96" s="29"/>
      <c r="CXX96" s="29"/>
      <c r="CXY96" s="29"/>
      <c r="CXZ96" s="29"/>
      <c r="CYA96" s="29"/>
      <c r="CYB96" s="29"/>
      <c r="CYC96" s="29"/>
      <c r="CYD96" s="29"/>
      <c r="CYE96" s="29"/>
      <c r="CYF96" s="29"/>
      <c r="CYG96" s="29"/>
      <c r="CYH96" s="29"/>
      <c r="CYI96" s="29"/>
      <c r="CYJ96" s="29"/>
      <c r="CYK96" s="29"/>
      <c r="CYL96" s="29"/>
      <c r="CYM96" s="29"/>
      <c r="CYN96" s="29"/>
      <c r="CYO96" s="29"/>
      <c r="CYP96" s="29"/>
      <c r="CYQ96" s="29"/>
      <c r="CYR96" s="29"/>
      <c r="CYS96" s="29"/>
      <c r="CYT96" s="29"/>
      <c r="CYU96" s="29"/>
      <c r="CYV96" s="29"/>
      <c r="CYW96" s="29"/>
      <c r="CYX96" s="29"/>
      <c r="CYY96" s="29"/>
      <c r="CYZ96" s="29"/>
      <c r="CZA96" s="29"/>
      <c r="CZB96" s="29"/>
      <c r="CZC96" s="29"/>
      <c r="CZD96" s="29"/>
      <c r="CZE96" s="29"/>
      <c r="CZF96" s="29"/>
      <c r="CZG96" s="29"/>
      <c r="CZH96" s="29"/>
      <c r="CZI96" s="29"/>
      <c r="CZJ96" s="29"/>
      <c r="CZK96" s="29"/>
      <c r="CZL96" s="29"/>
      <c r="CZM96" s="29"/>
      <c r="CZN96" s="29"/>
      <c r="CZO96" s="29"/>
      <c r="CZP96" s="29"/>
      <c r="CZQ96" s="29"/>
      <c r="CZR96" s="29"/>
      <c r="CZS96" s="29"/>
      <c r="CZT96" s="29"/>
      <c r="CZU96" s="29"/>
      <c r="CZV96" s="29"/>
      <c r="CZW96" s="29"/>
      <c r="CZX96" s="29"/>
      <c r="CZY96" s="29"/>
      <c r="CZZ96" s="29"/>
      <c r="DAA96" s="29"/>
      <c r="DAB96" s="29"/>
      <c r="DAC96" s="29"/>
      <c r="DAD96" s="29"/>
      <c r="DAE96" s="29"/>
      <c r="DAF96" s="29"/>
      <c r="DAG96" s="29"/>
      <c r="DAH96" s="29"/>
      <c r="DAI96" s="29"/>
      <c r="DAJ96" s="29"/>
      <c r="DAK96" s="29"/>
      <c r="DAL96" s="29"/>
      <c r="DAM96" s="29"/>
      <c r="DAN96" s="29"/>
      <c r="DAO96" s="29"/>
      <c r="DAP96" s="29"/>
      <c r="DAQ96" s="29"/>
      <c r="DAR96" s="29"/>
      <c r="DAS96" s="29"/>
      <c r="DAT96" s="29"/>
      <c r="DAU96" s="29"/>
      <c r="DAV96" s="29"/>
      <c r="DAW96" s="29"/>
      <c r="DAX96" s="29"/>
      <c r="DAY96" s="29"/>
      <c r="DAZ96" s="29"/>
      <c r="DBA96" s="29"/>
      <c r="DBB96" s="29"/>
      <c r="DBC96" s="29"/>
      <c r="DBD96" s="29"/>
      <c r="DBE96" s="29"/>
      <c r="DBF96" s="29"/>
      <c r="DBG96" s="29"/>
      <c r="DBH96" s="29"/>
      <c r="DBI96" s="29"/>
      <c r="DBJ96" s="29"/>
      <c r="DBK96" s="29"/>
      <c r="DBL96" s="29"/>
      <c r="DBM96" s="29"/>
      <c r="DBN96" s="29"/>
      <c r="DBO96" s="29"/>
      <c r="DBP96" s="29"/>
      <c r="DBQ96" s="29"/>
      <c r="DBR96" s="29"/>
      <c r="DBS96" s="29"/>
      <c r="DBT96" s="29"/>
      <c r="DBU96" s="29"/>
      <c r="DBV96" s="29"/>
      <c r="DBW96" s="29"/>
      <c r="DBX96" s="29"/>
      <c r="DBY96" s="29"/>
      <c r="DBZ96" s="29"/>
      <c r="DCA96" s="29"/>
      <c r="DCB96" s="29"/>
      <c r="DCC96" s="29"/>
      <c r="DCD96" s="29"/>
      <c r="DCE96" s="29"/>
      <c r="DCF96" s="29"/>
      <c r="DCG96" s="29"/>
      <c r="DCH96" s="29"/>
      <c r="DCI96" s="29"/>
      <c r="DCJ96" s="29"/>
      <c r="DCK96" s="29"/>
      <c r="DCL96" s="29"/>
      <c r="DCM96" s="29"/>
      <c r="DCN96" s="29"/>
      <c r="DCO96" s="29"/>
      <c r="DCP96" s="29"/>
      <c r="DCQ96" s="29"/>
      <c r="DCR96" s="29"/>
      <c r="DCS96" s="29"/>
      <c r="DCT96" s="29"/>
      <c r="DCU96" s="29"/>
      <c r="DCV96" s="29"/>
      <c r="DCW96" s="29"/>
      <c r="DCX96" s="29"/>
      <c r="DCY96" s="29"/>
      <c r="DCZ96" s="29"/>
      <c r="DDA96" s="29"/>
      <c r="DDB96" s="29"/>
      <c r="DDC96" s="29"/>
      <c r="DDD96" s="29"/>
      <c r="DDE96" s="29"/>
      <c r="DDF96" s="29"/>
      <c r="DDG96" s="29"/>
      <c r="DDH96" s="29"/>
      <c r="DDI96" s="29"/>
      <c r="DDJ96" s="29"/>
      <c r="DDK96" s="29"/>
      <c r="DDL96" s="29"/>
      <c r="DDM96" s="29"/>
      <c r="DDN96" s="29"/>
      <c r="DDO96" s="29"/>
      <c r="DDP96" s="29"/>
      <c r="DDQ96" s="29"/>
      <c r="DDR96" s="29"/>
      <c r="DDS96" s="29"/>
      <c r="DDT96" s="29"/>
      <c r="DDU96" s="29"/>
      <c r="DDV96" s="29"/>
      <c r="DDW96" s="29"/>
      <c r="DDX96" s="29"/>
      <c r="DDY96" s="29"/>
      <c r="DDZ96" s="29"/>
      <c r="DEA96" s="29"/>
      <c r="DEB96" s="29"/>
      <c r="DEC96" s="29"/>
      <c r="DED96" s="29"/>
      <c r="DEE96" s="29"/>
      <c r="DEF96" s="29"/>
      <c r="DEG96" s="29"/>
      <c r="DEH96" s="29"/>
      <c r="DEI96" s="29"/>
      <c r="DEJ96" s="29"/>
      <c r="DEK96" s="29"/>
      <c r="DEL96" s="29"/>
      <c r="DEM96" s="29"/>
      <c r="DEN96" s="29"/>
      <c r="DEO96" s="29"/>
      <c r="DEP96" s="29"/>
      <c r="DEQ96" s="29"/>
      <c r="DER96" s="29"/>
      <c r="DES96" s="29"/>
      <c r="DET96" s="29"/>
      <c r="DEU96" s="29"/>
      <c r="DEV96" s="29"/>
      <c r="DEW96" s="29"/>
      <c r="DEX96" s="29"/>
      <c r="DEY96" s="29"/>
      <c r="DEZ96" s="29"/>
      <c r="DFA96" s="29"/>
      <c r="DFB96" s="29"/>
      <c r="DFC96" s="29"/>
      <c r="DFD96" s="29"/>
      <c r="DFE96" s="29"/>
      <c r="DFF96" s="29"/>
      <c r="DFG96" s="29"/>
      <c r="DFH96" s="29"/>
      <c r="DFI96" s="29"/>
      <c r="DFJ96" s="29"/>
      <c r="DFK96" s="29"/>
      <c r="DFL96" s="29"/>
      <c r="DFM96" s="29"/>
      <c r="DFN96" s="29"/>
      <c r="DFO96" s="29"/>
      <c r="DFP96" s="29"/>
      <c r="DFQ96" s="29"/>
      <c r="DFR96" s="29"/>
      <c r="DFS96" s="29"/>
      <c r="DFT96" s="29"/>
      <c r="DFU96" s="29"/>
      <c r="DFV96" s="29"/>
      <c r="DFW96" s="29"/>
      <c r="DFX96" s="29"/>
      <c r="DFY96" s="29"/>
      <c r="DFZ96" s="29"/>
      <c r="DGA96" s="29"/>
      <c r="DGB96" s="29"/>
      <c r="DGC96" s="29"/>
      <c r="DGD96" s="29"/>
      <c r="DGE96" s="29"/>
      <c r="DGF96" s="29"/>
      <c r="DGG96" s="29"/>
      <c r="DGH96" s="29"/>
      <c r="DGI96" s="29"/>
      <c r="DGJ96" s="29"/>
      <c r="DGK96" s="29"/>
      <c r="DGL96" s="29"/>
      <c r="DGM96" s="29"/>
      <c r="DGN96" s="29"/>
      <c r="DGO96" s="29"/>
      <c r="DGP96" s="29"/>
      <c r="DGQ96" s="29"/>
      <c r="DGR96" s="29"/>
      <c r="DGS96" s="29"/>
      <c r="DGT96" s="29"/>
      <c r="DGU96" s="29"/>
      <c r="DGV96" s="29"/>
      <c r="DGW96" s="29"/>
      <c r="DGX96" s="29"/>
      <c r="DGY96" s="29"/>
      <c r="DGZ96" s="29"/>
      <c r="DHA96" s="29"/>
      <c r="DHB96" s="29"/>
      <c r="DHC96" s="29"/>
      <c r="DHD96" s="29"/>
      <c r="DHE96" s="29"/>
      <c r="DHF96" s="29"/>
      <c r="DHG96" s="29"/>
      <c r="DHH96" s="29"/>
      <c r="DHI96" s="29"/>
      <c r="DHJ96" s="29"/>
      <c r="DHK96" s="29"/>
      <c r="DHL96" s="29"/>
      <c r="DHM96" s="29"/>
      <c r="DHN96" s="29"/>
      <c r="DHO96" s="29"/>
      <c r="DHP96" s="29"/>
      <c r="DHQ96" s="29"/>
      <c r="DHR96" s="29"/>
      <c r="DHS96" s="29"/>
      <c r="DHT96" s="29"/>
      <c r="DHU96" s="29"/>
      <c r="DHV96" s="29"/>
      <c r="DHW96" s="29"/>
      <c r="DHX96" s="29"/>
      <c r="DHY96" s="29"/>
      <c r="DHZ96" s="29"/>
      <c r="DIA96" s="29"/>
      <c r="DIB96" s="29"/>
      <c r="DIC96" s="29"/>
      <c r="DID96" s="29"/>
      <c r="DIE96" s="29"/>
      <c r="DIF96" s="29"/>
      <c r="DIG96" s="29"/>
      <c r="DIH96" s="29"/>
      <c r="DII96" s="29"/>
      <c r="DIJ96" s="29"/>
      <c r="DIK96" s="29"/>
      <c r="DIL96" s="29"/>
      <c r="DIM96" s="29"/>
      <c r="DIN96" s="29"/>
      <c r="DIO96" s="29"/>
      <c r="DIP96" s="29"/>
      <c r="DIQ96" s="29"/>
      <c r="DIR96" s="29"/>
      <c r="DIS96" s="29"/>
      <c r="DIT96" s="29"/>
      <c r="DIU96" s="29"/>
      <c r="DIV96" s="29"/>
      <c r="DIW96" s="29"/>
      <c r="DIX96" s="29"/>
      <c r="DIY96" s="29"/>
      <c r="DIZ96" s="29"/>
      <c r="DJA96" s="29"/>
      <c r="DJB96" s="29"/>
      <c r="DJC96" s="29"/>
      <c r="DJD96" s="29"/>
      <c r="DJE96" s="29"/>
      <c r="DJF96" s="29"/>
      <c r="DJG96" s="29"/>
      <c r="DJH96" s="29"/>
      <c r="DJI96" s="29"/>
      <c r="DJJ96" s="29"/>
      <c r="DJK96" s="29"/>
      <c r="DJL96" s="29"/>
      <c r="DJM96" s="29"/>
      <c r="DJN96" s="29"/>
      <c r="DJO96" s="29"/>
      <c r="DJP96" s="29"/>
      <c r="DJQ96" s="29"/>
      <c r="DJR96" s="29"/>
      <c r="DJS96" s="29"/>
      <c r="DJT96" s="29"/>
      <c r="DJU96" s="29"/>
      <c r="DJV96" s="29"/>
      <c r="DJW96" s="29"/>
      <c r="DJX96" s="29"/>
      <c r="DJY96" s="29"/>
      <c r="DJZ96" s="29"/>
      <c r="DKA96" s="29"/>
      <c r="DKB96" s="29"/>
      <c r="DKC96" s="29"/>
      <c r="DKD96" s="29"/>
      <c r="DKE96" s="29"/>
      <c r="DKF96" s="29"/>
      <c r="DKG96" s="29"/>
      <c r="DKH96" s="29"/>
      <c r="DKI96" s="29"/>
      <c r="DKJ96" s="29"/>
      <c r="DKK96" s="29"/>
      <c r="DKL96" s="29"/>
      <c r="DKM96" s="29"/>
      <c r="DKN96" s="29"/>
      <c r="DKO96" s="29"/>
      <c r="DKP96" s="29"/>
      <c r="DKQ96" s="29"/>
      <c r="DKR96" s="29"/>
      <c r="DKS96" s="29"/>
      <c r="DKT96" s="29"/>
      <c r="DKU96" s="29"/>
      <c r="DKV96" s="29"/>
      <c r="DKW96" s="29"/>
      <c r="DKX96" s="29"/>
      <c r="DKY96" s="29"/>
      <c r="DKZ96" s="29"/>
      <c r="DLA96" s="29"/>
      <c r="DLB96" s="29"/>
      <c r="DLC96" s="29"/>
      <c r="DLD96" s="29"/>
      <c r="DLE96" s="29"/>
      <c r="DLF96" s="29"/>
      <c r="DLG96" s="29"/>
      <c r="DLH96" s="29"/>
      <c r="DLI96" s="29"/>
      <c r="DLJ96" s="29"/>
      <c r="DLK96" s="29"/>
      <c r="DLL96" s="29"/>
      <c r="DLM96" s="29"/>
      <c r="DLN96" s="29"/>
      <c r="DLO96" s="29"/>
      <c r="DLP96" s="29"/>
      <c r="DLQ96" s="29"/>
      <c r="DLR96" s="29"/>
      <c r="DLS96" s="29"/>
      <c r="DLT96" s="29"/>
      <c r="DLU96" s="29"/>
      <c r="DLV96" s="29"/>
      <c r="DLW96" s="29"/>
      <c r="DLX96" s="29"/>
      <c r="DLY96" s="29"/>
      <c r="DLZ96" s="29"/>
      <c r="DMA96" s="29"/>
      <c r="DMB96" s="29"/>
      <c r="DMC96" s="29"/>
      <c r="DMD96" s="29"/>
      <c r="DME96" s="29"/>
      <c r="DMF96" s="29"/>
      <c r="DMG96" s="29"/>
      <c r="DMH96" s="29"/>
      <c r="DMI96" s="29"/>
      <c r="DMJ96" s="29"/>
      <c r="DMK96" s="29"/>
      <c r="DML96" s="29"/>
      <c r="DMM96" s="29"/>
      <c r="DMN96" s="29"/>
      <c r="DMO96" s="29"/>
      <c r="DMP96" s="29"/>
      <c r="DMQ96" s="29"/>
      <c r="DMR96" s="29"/>
      <c r="DMS96" s="29"/>
      <c r="DMT96" s="29"/>
      <c r="DMU96" s="29"/>
      <c r="DMV96" s="29"/>
      <c r="DMW96" s="29"/>
      <c r="DMX96" s="29"/>
      <c r="DMY96" s="29"/>
      <c r="DMZ96" s="29"/>
      <c r="DNA96" s="29"/>
      <c r="DNB96" s="29"/>
      <c r="DNC96" s="29"/>
      <c r="DND96" s="29"/>
      <c r="DNE96" s="29"/>
      <c r="DNF96" s="29"/>
      <c r="DNG96" s="29"/>
      <c r="DNH96" s="29"/>
      <c r="DNI96" s="29"/>
      <c r="DNJ96" s="29"/>
      <c r="DNK96" s="29"/>
      <c r="DNL96" s="29"/>
      <c r="DNM96" s="29"/>
      <c r="DNN96" s="29"/>
      <c r="DNO96" s="29"/>
      <c r="DNP96" s="29"/>
      <c r="DNQ96" s="29"/>
      <c r="DNR96" s="29"/>
      <c r="DNS96" s="29"/>
      <c r="DNT96" s="29"/>
      <c r="DNU96" s="29"/>
      <c r="DNV96" s="29"/>
      <c r="DNW96" s="29"/>
      <c r="DNX96" s="29"/>
      <c r="DNY96" s="29"/>
      <c r="DNZ96" s="29"/>
      <c r="DOA96" s="29"/>
      <c r="DOB96" s="29"/>
      <c r="DOC96" s="29"/>
      <c r="DOD96" s="29"/>
      <c r="DOE96" s="29"/>
      <c r="DOF96" s="29"/>
      <c r="DOG96" s="29"/>
      <c r="DOH96" s="29"/>
      <c r="DOI96" s="29"/>
      <c r="DOJ96" s="29"/>
      <c r="DOK96" s="29"/>
      <c r="DOL96" s="29"/>
      <c r="DOM96" s="29"/>
      <c r="DON96" s="29"/>
      <c r="DOO96" s="29"/>
      <c r="DOP96" s="29"/>
      <c r="DOQ96" s="29"/>
      <c r="DOR96" s="29"/>
      <c r="DOS96" s="29"/>
      <c r="DOT96" s="29"/>
      <c r="DOU96" s="29"/>
      <c r="DOV96" s="29"/>
      <c r="DOW96" s="29"/>
      <c r="DOX96" s="29"/>
      <c r="DOY96" s="29"/>
      <c r="DOZ96" s="29"/>
      <c r="DPA96" s="29"/>
      <c r="DPB96" s="29"/>
      <c r="DPC96" s="29"/>
      <c r="DPD96" s="29"/>
      <c r="DPE96" s="29"/>
      <c r="DPF96" s="29"/>
      <c r="DPG96" s="29"/>
      <c r="DPH96" s="29"/>
      <c r="DPI96" s="29"/>
      <c r="DPJ96" s="29"/>
      <c r="DPK96" s="29"/>
      <c r="DPL96" s="29"/>
      <c r="DPM96" s="29"/>
      <c r="DPN96" s="29"/>
      <c r="DPO96" s="29"/>
      <c r="DPP96" s="29"/>
      <c r="DPQ96" s="29"/>
      <c r="DPR96" s="29"/>
      <c r="DPS96" s="29"/>
      <c r="DPT96" s="29"/>
      <c r="DPU96" s="29"/>
      <c r="DPV96" s="29"/>
      <c r="DPW96" s="29"/>
      <c r="DPX96" s="29"/>
      <c r="DPY96" s="29"/>
      <c r="DPZ96" s="29"/>
      <c r="DQA96" s="29"/>
      <c r="DQB96" s="29"/>
      <c r="DQC96" s="29"/>
      <c r="DQD96" s="29"/>
      <c r="DQE96" s="29"/>
      <c r="DQF96" s="29"/>
      <c r="DQG96" s="29"/>
      <c r="DQH96" s="29"/>
      <c r="DQI96" s="29"/>
      <c r="DQJ96" s="29"/>
      <c r="DQK96" s="29"/>
      <c r="DQL96" s="29"/>
      <c r="DQM96" s="29"/>
      <c r="DQN96" s="29"/>
      <c r="DQO96" s="29"/>
      <c r="DQP96" s="29"/>
      <c r="DQQ96" s="29"/>
      <c r="DQR96" s="29"/>
      <c r="DQS96" s="29"/>
      <c r="DQT96" s="29"/>
      <c r="DQU96" s="29"/>
      <c r="DQV96" s="29"/>
      <c r="DQW96" s="29"/>
      <c r="DQX96" s="29"/>
      <c r="DQY96" s="29"/>
      <c r="DQZ96" s="29"/>
      <c r="DRA96" s="29"/>
      <c r="DRB96" s="29"/>
      <c r="DRC96" s="29"/>
      <c r="DRD96" s="29"/>
      <c r="DRE96" s="29"/>
      <c r="DRF96" s="29"/>
      <c r="DRG96" s="29"/>
      <c r="DRH96" s="29"/>
      <c r="DRI96" s="29"/>
      <c r="DRJ96" s="29"/>
      <c r="DRK96" s="29"/>
      <c r="DRL96" s="29"/>
      <c r="DRM96" s="29"/>
      <c r="DRN96" s="29"/>
      <c r="DRO96" s="29"/>
      <c r="DRP96" s="29"/>
      <c r="DRQ96" s="29"/>
      <c r="DRR96" s="29"/>
      <c r="DRS96" s="29"/>
      <c r="DRT96" s="29"/>
      <c r="DRU96" s="29"/>
      <c r="DRV96" s="29"/>
      <c r="DRW96" s="29"/>
      <c r="DRX96" s="29"/>
      <c r="DRY96" s="29"/>
      <c r="DRZ96" s="29"/>
      <c r="DSA96" s="29"/>
      <c r="DSB96" s="29"/>
      <c r="DSC96" s="29"/>
      <c r="DSD96" s="29"/>
      <c r="DSE96" s="29"/>
      <c r="DSF96" s="29"/>
      <c r="DSG96" s="29"/>
      <c r="DSH96" s="29"/>
      <c r="DSI96" s="29"/>
      <c r="DSJ96" s="29"/>
      <c r="DSK96" s="29"/>
      <c r="DSL96" s="29"/>
      <c r="DSM96" s="29"/>
      <c r="DSN96" s="29"/>
      <c r="DSO96" s="29"/>
      <c r="DSP96" s="29"/>
      <c r="DSQ96" s="29"/>
      <c r="DSR96" s="29"/>
      <c r="DSS96" s="29"/>
      <c r="DST96" s="29"/>
      <c r="DSU96" s="29"/>
      <c r="DSV96" s="29"/>
      <c r="DSW96" s="29"/>
      <c r="DSX96" s="29"/>
      <c r="DSY96" s="29"/>
      <c r="DSZ96" s="29"/>
      <c r="DTA96" s="29"/>
      <c r="DTB96" s="29"/>
      <c r="DTC96" s="29"/>
      <c r="DTD96" s="29"/>
      <c r="DTE96" s="29"/>
      <c r="DTF96" s="29"/>
      <c r="DTG96" s="29"/>
      <c r="DTH96" s="29"/>
      <c r="DTI96" s="29"/>
      <c r="DTJ96" s="29"/>
      <c r="DTK96" s="29"/>
      <c r="DTL96" s="29"/>
      <c r="DTM96" s="29"/>
      <c r="DTN96" s="29"/>
      <c r="DTO96" s="29"/>
      <c r="DTP96" s="29"/>
      <c r="DTQ96" s="29"/>
      <c r="DTR96" s="29"/>
      <c r="DTS96" s="29"/>
      <c r="DTT96" s="29"/>
      <c r="DTU96" s="29"/>
      <c r="DTV96" s="29"/>
      <c r="DTW96" s="29"/>
      <c r="DTX96" s="29"/>
      <c r="DTY96" s="29"/>
      <c r="DTZ96" s="29"/>
      <c r="DUA96" s="29"/>
      <c r="DUB96" s="29"/>
      <c r="DUC96" s="29"/>
      <c r="DUD96" s="29"/>
      <c r="DUE96" s="29"/>
      <c r="DUF96" s="29"/>
      <c r="DUG96" s="29"/>
      <c r="DUH96" s="29"/>
      <c r="DUI96" s="29"/>
      <c r="DUJ96" s="29"/>
      <c r="DUK96" s="29"/>
      <c r="DUL96" s="29"/>
      <c r="DUM96" s="29"/>
      <c r="DUN96" s="29"/>
      <c r="DUO96" s="29"/>
      <c r="DUP96" s="29"/>
      <c r="DUQ96" s="29"/>
      <c r="DUR96" s="29"/>
      <c r="DUS96" s="29"/>
      <c r="DUT96" s="29"/>
      <c r="DUU96" s="29"/>
      <c r="DUV96" s="29"/>
      <c r="DUW96" s="29"/>
      <c r="DUX96" s="29"/>
      <c r="DUY96" s="29"/>
      <c r="DUZ96" s="29"/>
      <c r="DVA96" s="29"/>
      <c r="DVB96" s="29"/>
      <c r="DVC96" s="29"/>
      <c r="DVD96" s="29"/>
      <c r="DVE96" s="29"/>
      <c r="DVF96" s="29"/>
      <c r="DVG96" s="29"/>
      <c r="DVH96" s="29"/>
      <c r="DVI96" s="29"/>
      <c r="DVJ96" s="29"/>
      <c r="DVK96" s="29"/>
      <c r="DVL96" s="29"/>
      <c r="DVM96" s="29"/>
      <c r="DVN96" s="29"/>
      <c r="DVO96" s="29"/>
      <c r="DVP96" s="29"/>
      <c r="DVQ96" s="29"/>
      <c r="DVR96" s="29"/>
      <c r="DVS96" s="29"/>
      <c r="DVT96" s="29"/>
      <c r="DVU96" s="29"/>
      <c r="DVV96" s="29"/>
      <c r="DVW96" s="29"/>
      <c r="DVX96" s="29"/>
      <c r="DVY96" s="29"/>
      <c r="DVZ96" s="29"/>
      <c r="DWA96" s="29"/>
      <c r="DWB96" s="29"/>
      <c r="DWC96" s="29"/>
      <c r="DWD96" s="29"/>
      <c r="DWE96" s="29"/>
      <c r="DWF96" s="29"/>
      <c r="DWG96" s="29"/>
      <c r="DWH96" s="29"/>
      <c r="DWI96" s="29"/>
      <c r="DWJ96" s="29"/>
      <c r="DWK96" s="29"/>
      <c r="DWL96" s="29"/>
      <c r="DWM96" s="29"/>
      <c r="DWN96" s="29"/>
      <c r="DWO96" s="29"/>
      <c r="DWP96" s="29"/>
      <c r="DWQ96" s="29"/>
      <c r="DWR96" s="29"/>
      <c r="DWS96" s="29"/>
      <c r="DWT96" s="29"/>
      <c r="DWU96" s="29"/>
      <c r="DWV96" s="29"/>
      <c r="DWW96" s="29"/>
      <c r="DWX96" s="29"/>
      <c r="DWY96" s="29"/>
      <c r="DWZ96" s="29"/>
      <c r="DXA96" s="29"/>
      <c r="DXB96" s="29"/>
      <c r="DXC96" s="29"/>
      <c r="DXD96" s="29"/>
      <c r="DXE96" s="29"/>
      <c r="DXF96" s="29"/>
      <c r="DXG96" s="29"/>
      <c r="DXH96" s="29"/>
      <c r="DXI96" s="29"/>
      <c r="DXJ96" s="29"/>
      <c r="DXK96" s="29"/>
      <c r="DXL96" s="29"/>
      <c r="DXM96" s="29"/>
      <c r="DXN96" s="29"/>
      <c r="DXO96" s="29"/>
      <c r="DXP96" s="29"/>
      <c r="DXQ96" s="29"/>
      <c r="DXR96" s="29"/>
      <c r="DXS96" s="29"/>
      <c r="DXT96" s="29"/>
      <c r="DXU96" s="29"/>
      <c r="DXV96" s="29"/>
      <c r="DXW96" s="29"/>
      <c r="DXX96" s="29"/>
      <c r="DXY96" s="29"/>
      <c r="DXZ96" s="29"/>
      <c r="DYA96" s="29"/>
      <c r="DYB96" s="29"/>
      <c r="DYC96" s="29"/>
      <c r="DYD96" s="29"/>
      <c r="DYE96" s="29"/>
      <c r="DYF96" s="29"/>
      <c r="DYG96" s="29"/>
      <c r="DYH96" s="29"/>
      <c r="DYI96" s="29"/>
      <c r="DYJ96" s="29"/>
      <c r="DYK96" s="29"/>
      <c r="DYL96" s="29"/>
      <c r="DYM96" s="29"/>
      <c r="DYN96" s="29"/>
      <c r="DYO96" s="29"/>
      <c r="DYP96" s="29"/>
      <c r="DYQ96" s="29"/>
      <c r="DYR96" s="29"/>
      <c r="DYS96" s="29"/>
      <c r="DYT96" s="29"/>
      <c r="DYU96" s="29"/>
      <c r="DYV96" s="29"/>
      <c r="DYW96" s="29"/>
      <c r="DYX96" s="29"/>
      <c r="DYY96" s="29"/>
      <c r="DYZ96" s="29"/>
      <c r="DZA96" s="29"/>
      <c r="DZB96" s="29"/>
      <c r="DZC96" s="29"/>
      <c r="DZD96" s="29"/>
      <c r="DZE96" s="29"/>
      <c r="DZF96" s="29"/>
      <c r="DZG96" s="29"/>
      <c r="DZH96" s="29"/>
      <c r="DZI96" s="29"/>
      <c r="DZJ96" s="29"/>
      <c r="DZK96" s="29"/>
      <c r="DZL96" s="29"/>
      <c r="DZM96" s="29"/>
      <c r="DZN96" s="29"/>
      <c r="DZO96" s="29"/>
      <c r="DZP96" s="29"/>
      <c r="DZQ96" s="29"/>
      <c r="DZR96" s="29"/>
      <c r="DZS96" s="29"/>
      <c r="DZT96" s="29"/>
      <c r="DZU96" s="29"/>
      <c r="DZV96" s="29"/>
      <c r="DZW96" s="29"/>
      <c r="DZX96" s="29"/>
      <c r="DZY96" s="29"/>
      <c r="DZZ96" s="29"/>
      <c r="EAA96" s="29"/>
      <c r="EAB96" s="29"/>
      <c r="EAC96" s="29"/>
      <c r="EAD96" s="29"/>
      <c r="EAE96" s="29"/>
      <c r="EAF96" s="29"/>
      <c r="EAG96" s="29"/>
      <c r="EAH96" s="29"/>
      <c r="EAI96" s="29"/>
      <c r="EAJ96" s="29"/>
      <c r="EAK96" s="29"/>
      <c r="EAL96" s="29"/>
      <c r="EAM96" s="29"/>
      <c r="EAN96" s="29"/>
      <c r="EAO96" s="29"/>
      <c r="EAP96" s="29"/>
      <c r="EAQ96" s="29"/>
      <c r="EAR96" s="29"/>
      <c r="EAS96" s="29"/>
      <c r="EAT96" s="29"/>
      <c r="EAU96" s="29"/>
      <c r="EAV96" s="29"/>
      <c r="EAW96" s="29"/>
      <c r="EAX96" s="29"/>
      <c r="EAY96" s="29"/>
      <c r="EAZ96" s="29"/>
      <c r="EBA96" s="29"/>
      <c r="EBB96" s="29"/>
      <c r="EBC96" s="29"/>
      <c r="EBD96" s="29"/>
      <c r="EBE96" s="29"/>
      <c r="EBF96" s="29"/>
      <c r="EBG96" s="29"/>
      <c r="EBH96" s="29"/>
      <c r="EBI96" s="29"/>
      <c r="EBJ96" s="29"/>
      <c r="EBK96" s="29"/>
      <c r="EBL96" s="29"/>
      <c r="EBM96" s="29"/>
      <c r="EBN96" s="29"/>
      <c r="EBO96" s="29"/>
      <c r="EBP96" s="29"/>
      <c r="EBQ96" s="29"/>
      <c r="EBR96" s="29"/>
      <c r="EBS96" s="29"/>
      <c r="EBT96" s="29"/>
      <c r="EBU96" s="29"/>
      <c r="EBV96" s="29"/>
      <c r="EBW96" s="29"/>
      <c r="EBX96" s="29"/>
      <c r="EBY96" s="29"/>
      <c r="EBZ96" s="29"/>
      <c r="ECA96" s="29"/>
      <c r="ECB96" s="29"/>
      <c r="ECC96" s="29"/>
      <c r="ECD96" s="29"/>
      <c r="ECE96" s="29"/>
      <c r="ECF96" s="29"/>
      <c r="ECG96" s="29"/>
      <c r="ECH96" s="29"/>
      <c r="ECI96" s="29"/>
      <c r="ECJ96" s="29"/>
      <c r="ECK96" s="29"/>
      <c r="ECL96" s="29"/>
      <c r="ECM96" s="29"/>
      <c r="ECN96" s="29"/>
      <c r="ECO96" s="29"/>
      <c r="ECP96" s="29"/>
      <c r="ECQ96" s="29"/>
      <c r="ECR96" s="29"/>
      <c r="ECS96" s="29"/>
      <c r="ECT96" s="29"/>
      <c r="ECU96" s="29"/>
      <c r="ECV96" s="29"/>
      <c r="ECW96" s="29"/>
      <c r="ECX96" s="29"/>
      <c r="ECY96" s="29"/>
      <c r="ECZ96" s="29"/>
      <c r="EDA96" s="29"/>
      <c r="EDB96" s="29"/>
      <c r="EDC96" s="29"/>
      <c r="EDD96" s="29"/>
      <c r="EDE96" s="29"/>
      <c r="EDF96" s="29"/>
      <c r="EDG96" s="29"/>
      <c r="EDH96" s="29"/>
      <c r="EDI96" s="29"/>
      <c r="EDJ96" s="29"/>
      <c r="EDK96" s="29"/>
      <c r="EDL96" s="29"/>
      <c r="EDM96" s="29"/>
      <c r="EDN96" s="29"/>
      <c r="EDO96" s="29"/>
      <c r="EDP96" s="29"/>
      <c r="EDQ96" s="29"/>
      <c r="EDR96" s="29"/>
      <c r="EDS96" s="29"/>
      <c r="EDT96" s="29"/>
      <c r="EDU96" s="29"/>
      <c r="EDV96" s="29"/>
      <c r="EDW96" s="29"/>
      <c r="EDX96" s="29"/>
      <c r="EDY96" s="29"/>
      <c r="EDZ96" s="29"/>
      <c r="EEA96" s="29"/>
      <c r="EEB96" s="29"/>
      <c r="EEC96" s="29"/>
      <c r="EED96" s="29"/>
      <c r="EEE96" s="29"/>
      <c r="EEF96" s="29"/>
      <c r="EEG96" s="29"/>
      <c r="EEH96" s="29"/>
      <c r="EEI96" s="29"/>
      <c r="EEJ96" s="29"/>
      <c r="EEK96" s="29"/>
      <c r="EEL96" s="29"/>
      <c r="EEM96" s="29"/>
      <c r="EEN96" s="29"/>
      <c r="EEO96" s="29"/>
      <c r="EEP96" s="29"/>
      <c r="EEQ96" s="29"/>
      <c r="EER96" s="29"/>
      <c r="EES96" s="29"/>
      <c r="EET96" s="29"/>
      <c r="EEU96" s="29"/>
      <c r="EEV96" s="29"/>
      <c r="EEW96" s="29"/>
      <c r="EEX96" s="29"/>
      <c r="EEY96" s="29"/>
      <c r="EEZ96" s="29"/>
      <c r="EFA96" s="29"/>
      <c r="EFB96" s="29"/>
      <c r="EFC96" s="29"/>
      <c r="EFD96" s="29"/>
      <c r="EFE96" s="29"/>
      <c r="EFF96" s="29"/>
      <c r="EFG96" s="29"/>
      <c r="EFH96" s="29"/>
      <c r="EFI96" s="29"/>
      <c r="EFJ96" s="29"/>
      <c r="EFK96" s="29"/>
      <c r="EFL96" s="29"/>
      <c r="EFM96" s="29"/>
      <c r="EFN96" s="29"/>
      <c r="EFO96" s="29"/>
      <c r="EFP96" s="29"/>
      <c r="EFQ96" s="29"/>
      <c r="EFR96" s="29"/>
      <c r="EFS96" s="29"/>
      <c r="EFT96" s="29"/>
      <c r="EFU96" s="29"/>
      <c r="EFV96" s="29"/>
      <c r="EFW96" s="29"/>
      <c r="EFX96" s="29"/>
      <c r="EFY96" s="29"/>
      <c r="EFZ96" s="29"/>
      <c r="EGA96" s="29"/>
      <c r="EGB96" s="29"/>
      <c r="EGC96" s="29"/>
      <c r="EGD96" s="29"/>
      <c r="EGE96" s="29"/>
      <c r="EGF96" s="29"/>
      <c r="EGG96" s="29"/>
      <c r="EGH96" s="29"/>
      <c r="EGI96" s="29"/>
      <c r="EGJ96" s="29"/>
      <c r="EGK96" s="29"/>
      <c r="EGL96" s="29"/>
      <c r="EGM96" s="29"/>
      <c r="EGN96" s="29"/>
      <c r="EGO96" s="29"/>
      <c r="EGP96" s="29"/>
      <c r="EGQ96" s="29"/>
      <c r="EGR96" s="29"/>
      <c r="EGS96" s="29"/>
      <c r="EGT96" s="29"/>
      <c r="EGU96" s="29"/>
      <c r="EGV96" s="29"/>
      <c r="EGW96" s="29"/>
      <c r="EGX96" s="29"/>
      <c r="EGY96" s="29"/>
      <c r="EGZ96" s="29"/>
      <c r="EHA96" s="29"/>
      <c r="EHB96" s="29"/>
      <c r="EHC96" s="29"/>
      <c r="EHD96" s="29"/>
      <c r="EHE96" s="29"/>
      <c r="EHF96" s="29"/>
      <c r="EHG96" s="29"/>
      <c r="EHH96" s="29"/>
      <c r="EHI96" s="29"/>
      <c r="EHJ96" s="29"/>
      <c r="EHK96" s="29"/>
      <c r="EHL96" s="29"/>
      <c r="EHM96" s="29"/>
      <c r="EHN96" s="29"/>
      <c r="EHO96" s="29"/>
      <c r="EHP96" s="29"/>
      <c r="EHQ96" s="29"/>
      <c r="EHR96" s="29"/>
      <c r="EHS96" s="29"/>
      <c r="EHT96" s="29"/>
      <c r="EHU96" s="29"/>
      <c r="EHV96" s="29"/>
      <c r="EHW96" s="29"/>
      <c r="EHX96" s="29"/>
      <c r="EHY96" s="29"/>
      <c r="EHZ96" s="29"/>
      <c r="EIA96" s="29"/>
      <c r="EIB96" s="29"/>
      <c r="EIC96" s="29"/>
      <c r="EID96" s="29"/>
      <c r="EIE96" s="29"/>
      <c r="EIF96" s="29"/>
      <c r="EIG96" s="29"/>
      <c r="EIH96" s="29"/>
      <c r="EII96" s="29"/>
      <c r="EIJ96" s="29"/>
      <c r="EIK96" s="29"/>
      <c r="EIL96" s="29"/>
      <c r="EIM96" s="29"/>
      <c r="EIN96" s="29"/>
      <c r="EIO96" s="29"/>
      <c r="EIP96" s="29"/>
      <c r="EIQ96" s="29"/>
      <c r="EIR96" s="29"/>
      <c r="EIS96" s="29"/>
      <c r="EIT96" s="29"/>
      <c r="EIU96" s="29"/>
      <c r="EIV96" s="29"/>
      <c r="EIW96" s="29"/>
      <c r="EIX96" s="29"/>
      <c r="EIY96" s="29"/>
      <c r="EIZ96" s="29"/>
      <c r="EJA96" s="29"/>
      <c r="EJB96" s="29"/>
      <c r="EJC96" s="29"/>
      <c r="EJD96" s="29"/>
      <c r="EJE96" s="29"/>
      <c r="EJF96" s="29"/>
      <c r="EJG96" s="29"/>
      <c r="EJH96" s="29"/>
      <c r="EJI96" s="29"/>
      <c r="EJJ96" s="29"/>
      <c r="EJK96" s="29"/>
      <c r="EJL96" s="29"/>
      <c r="EJM96" s="29"/>
      <c r="EJN96" s="29"/>
      <c r="EJO96" s="29"/>
      <c r="EJP96" s="29"/>
      <c r="EJQ96" s="29"/>
      <c r="EJR96" s="29"/>
      <c r="EJS96" s="29"/>
      <c r="EJT96" s="29"/>
      <c r="EJU96" s="29"/>
      <c r="EJV96" s="29"/>
      <c r="EJW96" s="29"/>
      <c r="EJX96" s="29"/>
      <c r="EJY96" s="29"/>
      <c r="EJZ96" s="29"/>
      <c r="EKA96" s="29"/>
      <c r="EKB96" s="29"/>
      <c r="EKC96" s="29"/>
      <c r="EKD96" s="29"/>
      <c r="EKE96" s="29"/>
      <c r="EKF96" s="29"/>
      <c r="EKG96" s="29"/>
      <c r="EKH96" s="29"/>
      <c r="EKI96" s="29"/>
      <c r="EKJ96" s="29"/>
      <c r="EKK96" s="29"/>
      <c r="EKL96" s="29"/>
      <c r="EKM96" s="29"/>
      <c r="EKN96" s="29"/>
      <c r="EKO96" s="29"/>
      <c r="EKP96" s="29"/>
      <c r="EKQ96" s="29"/>
      <c r="EKR96" s="29"/>
      <c r="EKS96" s="29"/>
      <c r="EKT96" s="29"/>
      <c r="EKU96" s="29"/>
      <c r="EKV96" s="29"/>
      <c r="EKW96" s="29"/>
      <c r="EKX96" s="29"/>
      <c r="EKY96" s="29"/>
      <c r="EKZ96" s="29"/>
      <c r="ELA96" s="29"/>
      <c r="ELB96" s="29"/>
      <c r="ELC96" s="29"/>
      <c r="ELD96" s="29"/>
      <c r="ELE96" s="29"/>
      <c r="ELF96" s="29"/>
      <c r="ELG96" s="29"/>
      <c r="ELH96" s="29"/>
      <c r="ELI96" s="29"/>
      <c r="ELJ96" s="29"/>
      <c r="ELK96" s="29"/>
      <c r="ELL96" s="29"/>
      <c r="ELM96" s="29"/>
      <c r="ELN96" s="29"/>
      <c r="ELO96" s="29"/>
      <c r="ELP96" s="29"/>
      <c r="ELQ96" s="29"/>
      <c r="ELR96" s="29"/>
      <c r="ELS96" s="29"/>
      <c r="ELT96" s="29"/>
      <c r="ELU96" s="29"/>
      <c r="ELV96" s="29"/>
      <c r="ELW96" s="29"/>
      <c r="ELX96" s="29"/>
      <c r="ELY96" s="29"/>
      <c r="ELZ96" s="29"/>
      <c r="EMA96" s="29"/>
      <c r="EMB96" s="29"/>
      <c r="EMC96" s="29"/>
      <c r="EMD96" s="29"/>
      <c r="EME96" s="29"/>
      <c r="EMF96" s="29"/>
      <c r="EMG96" s="29"/>
      <c r="EMH96" s="29"/>
      <c r="EMI96" s="29"/>
      <c r="EMJ96" s="29"/>
      <c r="EMK96" s="29"/>
      <c r="EML96" s="29"/>
      <c r="EMM96" s="29"/>
      <c r="EMN96" s="29"/>
      <c r="EMO96" s="29"/>
      <c r="EMP96" s="29"/>
      <c r="EMQ96" s="29"/>
      <c r="EMR96" s="29"/>
      <c r="EMS96" s="29"/>
      <c r="EMT96" s="29"/>
      <c r="EMU96" s="29"/>
      <c r="EMV96" s="29"/>
      <c r="EMW96" s="29"/>
      <c r="EMX96" s="29"/>
      <c r="EMY96" s="29"/>
      <c r="EMZ96" s="29"/>
      <c r="ENA96" s="29"/>
      <c r="ENB96" s="29"/>
      <c r="ENC96" s="29"/>
      <c r="END96" s="29"/>
      <c r="ENE96" s="29"/>
      <c r="ENF96" s="29"/>
      <c r="ENG96" s="29"/>
      <c r="ENH96" s="29"/>
      <c r="ENI96" s="29"/>
      <c r="ENJ96" s="29"/>
      <c r="ENK96" s="29"/>
      <c r="ENL96" s="29"/>
      <c r="ENM96" s="29"/>
      <c r="ENN96" s="29"/>
      <c r="ENO96" s="29"/>
      <c r="ENP96" s="29"/>
      <c r="ENQ96" s="29"/>
      <c r="ENR96" s="29"/>
      <c r="ENS96" s="29"/>
      <c r="ENT96" s="29"/>
      <c r="ENU96" s="29"/>
      <c r="ENV96" s="29"/>
      <c r="ENW96" s="29"/>
      <c r="ENX96" s="29"/>
      <c r="ENY96" s="29"/>
      <c r="ENZ96" s="29"/>
      <c r="EOA96" s="29"/>
      <c r="EOB96" s="29"/>
      <c r="EOC96" s="29"/>
      <c r="EOD96" s="29"/>
      <c r="EOE96" s="29"/>
      <c r="EOF96" s="29"/>
      <c r="EOG96" s="29"/>
      <c r="EOH96" s="29"/>
      <c r="EOI96" s="29"/>
      <c r="EOJ96" s="29"/>
      <c r="EOK96" s="29"/>
      <c r="EOL96" s="29"/>
      <c r="EOM96" s="29"/>
      <c r="EON96" s="29"/>
      <c r="EOO96" s="29"/>
      <c r="EOP96" s="29"/>
      <c r="EOQ96" s="29"/>
      <c r="EOR96" s="29"/>
      <c r="EOS96" s="29"/>
      <c r="EOT96" s="29"/>
      <c r="EOU96" s="29"/>
      <c r="EOV96" s="29"/>
      <c r="EOW96" s="29"/>
      <c r="EOX96" s="29"/>
      <c r="EOY96" s="29"/>
      <c r="EOZ96" s="29"/>
      <c r="EPA96" s="29"/>
      <c r="EPB96" s="29"/>
      <c r="EPC96" s="29"/>
      <c r="EPD96" s="29"/>
      <c r="EPE96" s="29"/>
      <c r="EPF96" s="29"/>
      <c r="EPG96" s="29"/>
      <c r="EPH96" s="29"/>
      <c r="EPI96" s="29"/>
      <c r="EPJ96" s="29"/>
      <c r="EPK96" s="29"/>
      <c r="EPL96" s="29"/>
      <c r="EPM96" s="29"/>
      <c r="EPN96" s="29"/>
      <c r="EPO96" s="29"/>
      <c r="EPP96" s="29"/>
      <c r="EPQ96" s="29"/>
      <c r="EPR96" s="29"/>
      <c r="EPS96" s="29"/>
      <c r="EPT96" s="29"/>
      <c r="EPU96" s="29"/>
      <c r="EPV96" s="29"/>
      <c r="EPW96" s="29"/>
      <c r="EPX96" s="29"/>
      <c r="EPY96" s="29"/>
      <c r="EPZ96" s="29"/>
      <c r="EQA96" s="29"/>
      <c r="EQB96" s="29"/>
      <c r="EQC96" s="29"/>
      <c r="EQD96" s="29"/>
      <c r="EQE96" s="29"/>
      <c r="EQF96" s="29"/>
      <c r="EQG96" s="29"/>
      <c r="EQH96" s="29"/>
      <c r="EQI96" s="29"/>
      <c r="EQJ96" s="29"/>
      <c r="EQK96" s="29"/>
      <c r="EQL96" s="29"/>
      <c r="EQM96" s="29"/>
      <c r="EQN96" s="29"/>
      <c r="EQO96" s="29"/>
      <c r="EQP96" s="29"/>
      <c r="EQQ96" s="29"/>
      <c r="EQR96" s="29"/>
      <c r="EQS96" s="29"/>
      <c r="EQT96" s="29"/>
      <c r="EQU96" s="29"/>
      <c r="EQV96" s="29"/>
      <c r="EQW96" s="29"/>
      <c r="EQX96" s="29"/>
      <c r="EQY96" s="29"/>
      <c r="EQZ96" s="29"/>
      <c r="ERA96" s="29"/>
      <c r="ERB96" s="29"/>
      <c r="ERC96" s="29"/>
      <c r="ERD96" s="29"/>
      <c r="ERE96" s="29"/>
      <c r="ERF96" s="29"/>
      <c r="ERG96" s="29"/>
      <c r="ERH96" s="29"/>
      <c r="ERI96" s="29"/>
      <c r="ERJ96" s="29"/>
      <c r="ERK96" s="29"/>
      <c r="ERL96" s="29"/>
      <c r="ERM96" s="29"/>
      <c r="ERN96" s="29"/>
      <c r="ERO96" s="29"/>
      <c r="ERP96" s="29"/>
      <c r="ERQ96" s="29"/>
      <c r="ERR96" s="29"/>
      <c r="ERS96" s="29"/>
      <c r="ERT96" s="29"/>
      <c r="ERU96" s="29"/>
      <c r="ERV96" s="29"/>
      <c r="ERW96" s="29"/>
      <c r="ERX96" s="29"/>
      <c r="ERY96" s="29"/>
      <c r="ERZ96" s="29"/>
      <c r="ESA96" s="29"/>
      <c r="ESB96" s="29"/>
      <c r="ESC96" s="29"/>
      <c r="ESD96" s="29"/>
      <c r="ESE96" s="29"/>
      <c r="ESF96" s="29"/>
      <c r="ESG96" s="29"/>
      <c r="ESH96" s="29"/>
      <c r="ESI96" s="29"/>
      <c r="ESJ96" s="29"/>
      <c r="ESK96" s="29"/>
      <c r="ESL96" s="29"/>
      <c r="ESM96" s="29"/>
      <c r="ESN96" s="29"/>
      <c r="ESO96" s="29"/>
      <c r="ESP96" s="29"/>
      <c r="ESQ96" s="29"/>
      <c r="ESR96" s="29"/>
      <c r="ESS96" s="29"/>
      <c r="EST96" s="29"/>
      <c r="ESU96" s="29"/>
      <c r="ESV96" s="29"/>
      <c r="ESW96" s="29"/>
      <c r="ESX96" s="29"/>
      <c r="ESY96" s="29"/>
      <c r="ESZ96" s="29"/>
      <c r="ETA96" s="29"/>
      <c r="ETB96" s="29"/>
      <c r="ETC96" s="29"/>
      <c r="ETD96" s="29"/>
      <c r="ETE96" s="29"/>
      <c r="ETF96" s="29"/>
      <c r="ETG96" s="29"/>
      <c r="ETH96" s="29"/>
      <c r="ETI96" s="29"/>
      <c r="ETJ96" s="29"/>
      <c r="ETK96" s="29"/>
      <c r="ETL96" s="29"/>
      <c r="ETM96" s="29"/>
      <c r="ETN96" s="29"/>
      <c r="ETO96" s="29"/>
      <c r="ETP96" s="29"/>
      <c r="ETQ96" s="29"/>
      <c r="ETR96" s="29"/>
      <c r="ETS96" s="29"/>
      <c r="ETT96" s="29"/>
      <c r="ETU96" s="29"/>
      <c r="ETV96" s="29"/>
      <c r="ETW96" s="29"/>
      <c r="ETX96" s="29"/>
      <c r="ETY96" s="29"/>
      <c r="ETZ96" s="29"/>
      <c r="EUA96" s="29"/>
      <c r="EUB96" s="29"/>
      <c r="EUC96" s="29"/>
      <c r="EUD96" s="29"/>
      <c r="EUE96" s="29"/>
      <c r="EUF96" s="29"/>
      <c r="EUG96" s="29"/>
      <c r="EUH96" s="29"/>
      <c r="EUI96" s="29"/>
      <c r="EUJ96" s="29"/>
      <c r="EUK96" s="29"/>
      <c r="EUL96" s="29"/>
      <c r="EUM96" s="29"/>
      <c r="EUN96" s="29"/>
      <c r="EUO96" s="29"/>
      <c r="EUP96" s="29"/>
      <c r="EUQ96" s="29"/>
      <c r="EUR96" s="29"/>
      <c r="EUS96" s="29"/>
      <c r="EUT96" s="29"/>
      <c r="EUU96" s="29"/>
      <c r="EUV96" s="29"/>
      <c r="EUW96" s="29"/>
      <c r="EUX96" s="29"/>
      <c r="EUY96" s="29"/>
      <c r="EUZ96" s="29"/>
      <c r="EVA96" s="29"/>
      <c r="EVB96" s="29"/>
      <c r="EVC96" s="29"/>
      <c r="EVD96" s="29"/>
      <c r="EVE96" s="29"/>
      <c r="EVF96" s="29"/>
      <c r="EVG96" s="29"/>
      <c r="EVH96" s="29"/>
      <c r="EVI96" s="29"/>
      <c r="EVJ96" s="29"/>
      <c r="EVK96" s="29"/>
      <c r="EVL96" s="29"/>
      <c r="EVM96" s="29"/>
      <c r="EVN96" s="29"/>
      <c r="EVO96" s="29"/>
      <c r="EVP96" s="29"/>
      <c r="EVQ96" s="29"/>
      <c r="EVR96" s="29"/>
      <c r="EVS96" s="29"/>
      <c r="EVT96" s="29"/>
      <c r="EVU96" s="29"/>
      <c r="EVV96" s="29"/>
      <c r="EVW96" s="29"/>
      <c r="EVX96" s="29"/>
      <c r="EVY96" s="29"/>
      <c r="EVZ96" s="29"/>
      <c r="EWA96" s="29"/>
      <c r="EWB96" s="29"/>
      <c r="EWC96" s="29"/>
      <c r="EWD96" s="29"/>
      <c r="EWE96" s="29"/>
      <c r="EWF96" s="29"/>
      <c r="EWG96" s="29"/>
      <c r="EWH96" s="29"/>
      <c r="EWI96" s="29"/>
      <c r="EWJ96" s="29"/>
      <c r="EWK96" s="29"/>
      <c r="EWL96" s="29"/>
      <c r="EWM96" s="29"/>
      <c r="EWN96" s="29"/>
      <c r="EWO96" s="29"/>
      <c r="EWP96" s="29"/>
      <c r="EWQ96" s="29"/>
      <c r="EWR96" s="29"/>
      <c r="EWS96" s="29"/>
      <c r="EWT96" s="29"/>
      <c r="EWU96" s="29"/>
      <c r="EWV96" s="29"/>
      <c r="EWW96" s="29"/>
      <c r="EWX96" s="29"/>
      <c r="EWY96" s="29"/>
      <c r="EWZ96" s="29"/>
      <c r="EXA96" s="29"/>
      <c r="EXB96" s="29"/>
      <c r="EXC96" s="29"/>
      <c r="EXD96" s="29"/>
      <c r="EXE96" s="29"/>
      <c r="EXF96" s="29"/>
      <c r="EXG96" s="29"/>
      <c r="EXH96" s="29"/>
      <c r="EXI96" s="29"/>
      <c r="EXJ96" s="29"/>
      <c r="EXK96" s="29"/>
      <c r="EXL96" s="29"/>
      <c r="EXM96" s="29"/>
      <c r="EXN96" s="29"/>
      <c r="EXO96" s="29"/>
      <c r="EXP96" s="29"/>
      <c r="EXQ96" s="29"/>
      <c r="EXR96" s="29"/>
      <c r="EXS96" s="29"/>
      <c r="EXT96" s="29"/>
      <c r="EXU96" s="29"/>
      <c r="EXV96" s="29"/>
      <c r="EXW96" s="29"/>
      <c r="EXX96" s="29"/>
      <c r="EXY96" s="29"/>
      <c r="EXZ96" s="29"/>
      <c r="EYA96" s="29"/>
      <c r="EYB96" s="29"/>
      <c r="EYC96" s="29"/>
      <c r="EYD96" s="29"/>
      <c r="EYE96" s="29"/>
      <c r="EYF96" s="29"/>
      <c r="EYG96" s="29"/>
      <c r="EYH96" s="29"/>
      <c r="EYI96" s="29"/>
      <c r="EYJ96" s="29"/>
      <c r="EYK96" s="29"/>
      <c r="EYL96" s="29"/>
      <c r="EYM96" s="29"/>
      <c r="EYN96" s="29"/>
      <c r="EYO96" s="29"/>
      <c r="EYP96" s="29"/>
      <c r="EYQ96" s="29"/>
      <c r="EYR96" s="29"/>
      <c r="EYS96" s="29"/>
      <c r="EYT96" s="29"/>
      <c r="EYU96" s="29"/>
      <c r="EYV96" s="29"/>
      <c r="EYW96" s="29"/>
      <c r="EYX96" s="29"/>
      <c r="EYY96" s="29"/>
      <c r="EYZ96" s="29"/>
      <c r="EZA96" s="29"/>
      <c r="EZB96" s="29"/>
      <c r="EZC96" s="29"/>
      <c r="EZD96" s="29"/>
      <c r="EZE96" s="29"/>
      <c r="EZF96" s="29"/>
      <c r="EZG96" s="29"/>
      <c r="EZH96" s="29"/>
      <c r="EZI96" s="29"/>
      <c r="EZJ96" s="29"/>
      <c r="EZK96" s="29"/>
      <c r="EZL96" s="29"/>
      <c r="EZM96" s="29"/>
      <c r="EZN96" s="29"/>
      <c r="EZO96" s="29"/>
      <c r="EZP96" s="29"/>
      <c r="EZQ96" s="29"/>
      <c r="EZR96" s="29"/>
      <c r="EZS96" s="29"/>
      <c r="EZT96" s="29"/>
      <c r="EZU96" s="29"/>
      <c r="EZV96" s="29"/>
      <c r="EZW96" s="29"/>
      <c r="EZX96" s="29"/>
      <c r="EZY96" s="29"/>
      <c r="EZZ96" s="29"/>
      <c r="FAA96" s="29"/>
      <c r="FAB96" s="29"/>
      <c r="FAC96" s="29"/>
      <c r="FAD96" s="29"/>
      <c r="FAE96" s="29"/>
      <c r="FAF96" s="29"/>
      <c r="FAG96" s="29"/>
      <c r="FAH96" s="29"/>
      <c r="FAI96" s="29"/>
      <c r="FAJ96" s="29"/>
      <c r="FAK96" s="29"/>
      <c r="FAL96" s="29"/>
      <c r="FAM96" s="29"/>
      <c r="FAN96" s="29"/>
      <c r="FAO96" s="29"/>
      <c r="FAP96" s="29"/>
      <c r="FAQ96" s="29"/>
      <c r="FAR96" s="29"/>
      <c r="FAS96" s="29"/>
      <c r="FAT96" s="29"/>
      <c r="FAU96" s="29"/>
      <c r="FAV96" s="29"/>
      <c r="FAW96" s="29"/>
      <c r="FAX96" s="29"/>
      <c r="FAY96" s="29"/>
      <c r="FAZ96" s="29"/>
      <c r="FBA96" s="29"/>
      <c r="FBB96" s="29"/>
      <c r="FBC96" s="29"/>
      <c r="FBD96" s="29"/>
      <c r="FBE96" s="29"/>
      <c r="FBF96" s="29"/>
      <c r="FBG96" s="29"/>
      <c r="FBH96" s="29"/>
      <c r="FBI96" s="29"/>
      <c r="FBJ96" s="29"/>
      <c r="FBK96" s="29"/>
      <c r="FBL96" s="29"/>
      <c r="FBM96" s="29"/>
      <c r="FBN96" s="29"/>
      <c r="FBO96" s="29"/>
      <c r="FBP96" s="29"/>
      <c r="FBQ96" s="29"/>
      <c r="FBR96" s="29"/>
      <c r="FBS96" s="29"/>
      <c r="FBT96" s="29"/>
      <c r="FBU96" s="29"/>
      <c r="FBV96" s="29"/>
      <c r="FBW96" s="29"/>
      <c r="FBX96" s="29"/>
      <c r="FBY96" s="29"/>
      <c r="FBZ96" s="29"/>
      <c r="FCA96" s="29"/>
      <c r="FCB96" s="29"/>
      <c r="FCC96" s="29"/>
      <c r="FCD96" s="29"/>
      <c r="FCE96" s="29"/>
      <c r="FCF96" s="29"/>
      <c r="FCG96" s="29"/>
      <c r="FCH96" s="29"/>
      <c r="FCI96" s="29"/>
      <c r="FCJ96" s="29"/>
      <c r="FCK96" s="29"/>
      <c r="FCL96" s="29"/>
      <c r="FCM96" s="29"/>
      <c r="FCN96" s="29"/>
      <c r="FCO96" s="29"/>
      <c r="FCP96" s="29"/>
      <c r="FCQ96" s="29"/>
      <c r="FCR96" s="29"/>
      <c r="FCS96" s="29"/>
      <c r="FCT96" s="29"/>
      <c r="FCU96" s="29"/>
      <c r="FCV96" s="29"/>
      <c r="FCW96" s="29"/>
      <c r="FCX96" s="29"/>
      <c r="FCY96" s="29"/>
      <c r="FCZ96" s="29"/>
      <c r="FDA96" s="29"/>
      <c r="FDB96" s="29"/>
      <c r="FDC96" s="29"/>
      <c r="FDD96" s="29"/>
      <c r="FDE96" s="29"/>
      <c r="FDF96" s="29"/>
      <c r="FDG96" s="29"/>
      <c r="FDH96" s="29"/>
      <c r="FDI96" s="29"/>
      <c r="FDJ96" s="29"/>
      <c r="FDK96" s="29"/>
      <c r="FDL96" s="29"/>
      <c r="FDM96" s="29"/>
      <c r="FDN96" s="29"/>
      <c r="FDO96" s="29"/>
      <c r="FDP96" s="29"/>
      <c r="FDQ96" s="29"/>
      <c r="FDR96" s="29"/>
      <c r="FDS96" s="29"/>
      <c r="FDT96" s="29"/>
      <c r="FDU96" s="29"/>
      <c r="FDV96" s="29"/>
      <c r="FDW96" s="29"/>
      <c r="FDX96" s="29"/>
      <c r="FDY96" s="29"/>
      <c r="FDZ96" s="29"/>
      <c r="FEA96" s="29"/>
      <c r="FEB96" s="29"/>
      <c r="FEC96" s="29"/>
      <c r="FED96" s="29"/>
      <c r="FEE96" s="29"/>
      <c r="FEF96" s="29"/>
      <c r="FEG96" s="29"/>
      <c r="FEH96" s="29"/>
      <c r="FEI96" s="29"/>
      <c r="FEJ96" s="29"/>
      <c r="FEK96" s="29"/>
      <c r="FEL96" s="29"/>
      <c r="FEM96" s="29"/>
      <c r="FEN96" s="29"/>
      <c r="FEO96" s="29"/>
      <c r="FEP96" s="29"/>
      <c r="FEQ96" s="29"/>
      <c r="FER96" s="29"/>
      <c r="FES96" s="29"/>
      <c r="FET96" s="29"/>
      <c r="FEU96" s="29"/>
      <c r="FEV96" s="29"/>
      <c r="FEW96" s="29"/>
      <c r="FEX96" s="29"/>
      <c r="FEY96" s="29"/>
      <c r="FEZ96" s="29"/>
      <c r="FFA96" s="29"/>
      <c r="FFB96" s="29"/>
      <c r="FFC96" s="29"/>
      <c r="FFD96" s="29"/>
      <c r="FFE96" s="29"/>
      <c r="FFF96" s="29"/>
      <c r="FFG96" s="29"/>
      <c r="FFH96" s="29"/>
      <c r="FFI96" s="29"/>
      <c r="FFJ96" s="29"/>
      <c r="FFK96" s="29"/>
      <c r="FFL96" s="29"/>
      <c r="FFM96" s="29"/>
      <c r="FFN96" s="29"/>
      <c r="FFO96" s="29"/>
      <c r="FFP96" s="29"/>
      <c r="FFQ96" s="29"/>
      <c r="FFR96" s="29"/>
      <c r="FFS96" s="29"/>
      <c r="FFT96" s="29"/>
      <c r="FFU96" s="29"/>
      <c r="FFV96" s="29"/>
      <c r="FFW96" s="29"/>
      <c r="FFX96" s="29"/>
      <c r="FFY96" s="29"/>
      <c r="FFZ96" s="29"/>
      <c r="FGA96" s="29"/>
      <c r="FGB96" s="29"/>
      <c r="FGC96" s="29"/>
      <c r="FGD96" s="29"/>
      <c r="FGE96" s="29"/>
      <c r="FGF96" s="29"/>
      <c r="FGG96" s="29"/>
      <c r="FGH96" s="29"/>
      <c r="FGI96" s="29"/>
      <c r="FGJ96" s="29"/>
      <c r="FGK96" s="29"/>
      <c r="FGL96" s="29"/>
      <c r="FGM96" s="29"/>
      <c r="FGN96" s="29"/>
      <c r="FGO96" s="29"/>
      <c r="FGP96" s="29"/>
      <c r="FGQ96" s="29"/>
      <c r="FGR96" s="29"/>
      <c r="FGS96" s="29"/>
      <c r="FGT96" s="29"/>
      <c r="FGU96" s="29"/>
      <c r="FGV96" s="29"/>
      <c r="FGW96" s="29"/>
      <c r="FGX96" s="29"/>
      <c r="FGY96" s="29"/>
      <c r="FGZ96" s="29"/>
      <c r="FHA96" s="29"/>
      <c r="FHB96" s="29"/>
      <c r="FHC96" s="29"/>
      <c r="FHD96" s="29"/>
      <c r="FHE96" s="29"/>
      <c r="FHF96" s="29"/>
      <c r="FHG96" s="29"/>
      <c r="FHH96" s="29"/>
      <c r="FHI96" s="29"/>
      <c r="FHJ96" s="29"/>
      <c r="FHK96" s="29"/>
      <c r="FHL96" s="29"/>
      <c r="FHM96" s="29"/>
      <c r="FHN96" s="29"/>
      <c r="FHO96" s="29"/>
      <c r="FHP96" s="29"/>
      <c r="FHQ96" s="29"/>
      <c r="FHR96" s="29"/>
      <c r="FHS96" s="29"/>
      <c r="FHT96" s="29"/>
      <c r="FHU96" s="29"/>
      <c r="FHV96" s="29"/>
      <c r="FHW96" s="29"/>
      <c r="FHX96" s="29"/>
      <c r="FHY96" s="29"/>
      <c r="FHZ96" s="29"/>
      <c r="FIA96" s="29"/>
      <c r="FIB96" s="29"/>
      <c r="FIC96" s="29"/>
      <c r="FID96" s="29"/>
      <c r="FIE96" s="29"/>
      <c r="FIF96" s="29"/>
      <c r="FIG96" s="29"/>
      <c r="FIH96" s="29"/>
      <c r="FII96" s="29"/>
      <c r="FIJ96" s="29"/>
      <c r="FIK96" s="29"/>
      <c r="FIL96" s="29"/>
      <c r="FIM96" s="29"/>
      <c r="FIN96" s="29"/>
      <c r="FIO96" s="29"/>
      <c r="FIP96" s="29"/>
      <c r="FIQ96" s="29"/>
      <c r="FIR96" s="29"/>
      <c r="FIS96" s="29"/>
      <c r="FIT96" s="29"/>
      <c r="FIU96" s="29"/>
      <c r="FIV96" s="29"/>
      <c r="FIW96" s="29"/>
      <c r="FIX96" s="29"/>
      <c r="FIY96" s="29"/>
      <c r="FIZ96" s="29"/>
      <c r="FJA96" s="29"/>
      <c r="FJB96" s="29"/>
      <c r="FJC96" s="29"/>
      <c r="FJD96" s="29"/>
      <c r="FJE96" s="29"/>
      <c r="FJF96" s="29"/>
      <c r="FJG96" s="29"/>
      <c r="FJH96" s="29"/>
      <c r="FJI96" s="29"/>
      <c r="FJJ96" s="29"/>
      <c r="FJK96" s="29"/>
      <c r="FJL96" s="29"/>
      <c r="FJM96" s="29"/>
      <c r="FJN96" s="29"/>
      <c r="FJO96" s="29"/>
      <c r="FJP96" s="29"/>
      <c r="FJQ96" s="29"/>
      <c r="FJR96" s="29"/>
      <c r="FJS96" s="29"/>
      <c r="FJT96" s="29"/>
      <c r="FJU96" s="29"/>
      <c r="FJV96" s="29"/>
      <c r="FJW96" s="29"/>
      <c r="FJX96" s="29"/>
      <c r="FJY96" s="29"/>
      <c r="FJZ96" s="29"/>
      <c r="FKA96" s="29"/>
      <c r="FKB96" s="29"/>
      <c r="FKC96" s="29"/>
      <c r="FKD96" s="29"/>
      <c r="FKE96" s="29"/>
      <c r="FKF96" s="29"/>
      <c r="FKG96" s="29"/>
      <c r="FKH96" s="29"/>
      <c r="FKI96" s="29"/>
      <c r="FKJ96" s="29"/>
      <c r="FKK96" s="29"/>
      <c r="FKL96" s="29"/>
      <c r="FKM96" s="29"/>
      <c r="FKN96" s="29"/>
      <c r="FKO96" s="29"/>
      <c r="FKP96" s="29"/>
      <c r="FKQ96" s="29"/>
      <c r="FKR96" s="29"/>
      <c r="FKS96" s="29"/>
      <c r="FKT96" s="29"/>
      <c r="FKU96" s="29"/>
      <c r="FKV96" s="29"/>
      <c r="FKW96" s="29"/>
      <c r="FKX96" s="29"/>
      <c r="FKY96" s="29"/>
      <c r="FKZ96" s="29"/>
      <c r="FLA96" s="29"/>
      <c r="FLB96" s="29"/>
      <c r="FLC96" s="29"/>
      <c r="FLD96" s="29"/>
      <c r="FLE96" s="29"/>
      <c r="FLF96" s="29"/>
      <c r="FLG96" s="29"/>
      <c r="FLH96" s="29"/>
      <c r="FLI96" s="29"/>
      <c r="FLJ96" s="29"/>
      <c r="FLK96" s="29"/>
      <c r="FLL96" s="29"/>
      <c r="FLM96" s="29"/>
      <c r="FLN96" s="29"/>
      <c r="FLO96" s="29"/>
      <c r="FLP96" s="29"/>
      <c r="FLQ96" s="29"/>
      <c r="FLR96" s="29"/>
      <c r="FLS96" s="29"/>
      <c r="FLT96" s="29"/>
      <c r="FLU96" s="29"/>
      <c r="FLV96" s="29"/>
      <c r="FLW96" s="29"/>
      <c r="FLX96" s="29"/>
      <c r="FLY96" s="29"/>
      <c r="FLZ96" s="29"/>
      <c r="FMA96" s="29"/>
      <c r="FMB96" s="29"/>
      <c r="FMC96" s="29"/>
      <c r="FMD96" s="29"/>
      <c r="FME96" s="29"/>
      <c r="FMF96" s="29"/>
      <c r="FMG96" s="29"/>
      <c r="FMH96" s="29"/>
      <c r="FMI96" s="29"/>
      <c r="FMJ96" s="29"/>
      <c r="FMK96" s="29"/>
      <c r="FML96" s="29"/>
      <c r="FMM96" s="29"/>
      <c r="FMN96" s="29"/>
      <c r="FMO96" s="29"/>
      <c r="FMP96" s="29"/>
      <c r="FMQ96" s="29"/>
      <c r="FMR96" s="29"/>
      <c r="FMS96" s="29"/>
      <c r="FMT96" s="29"/>
      <c r="FMU96" s="29"/>
      <c r="FMV96" s="29"/>
      <c r="FMW96" s="29"/>
      <c r="FMX96" s="29"/>
      <c r="FMY96" s="29"/>
      <c r="FMZ96" s="29"/>
      <c r="FNA96" s="29"/>
      <c r="FNB96" s="29"/>
      <c r="FNC96" s="29"/>
      <c r="FND96" s="29"/>
      <c r="FNE96" s="29"/>
      <c r="FNF96" s="29"/>
      <c r="FNG96" s="29"/>
      <c r="FNH96" s="29"/>
      <c r="FNI96" s="29"/>
      <c r="FNJ96" s="29"/>
      <c r="FNK96" s="29"/>
      <c r="FNL96" s="29"/>
      <c r="FNM96" s="29"/>
      <c r="FNN96" s="29"/>
      <c r="FNO96" s="29"/>
      <c r="FNP96" s="29"/>
      <c r="FNQ96" s="29"/>
      <c r="FNR96" s="29"/>
      <c r="FNS96" s="29"/>
      <c r="FNT96" s="29"/>
      <c r="FNU96" s="29"/>
      <c r="FNV96" s="29"/>
      <c r="FNW96" s="29"/>
      <c r="FNX96" s="29"/>
      <c r="FNY96" s="29"/>
      <c r="FNZ96" s="29"/>
      <c r="FOA96" s="29"/>
      <c r="FOB96" s="29"/>
      <c r="FOC96" s="29"/>
      <c r="FOD96" s="29"/>
      <c r="FOE96" s="29"/>
      <c r="FOF96" s="29"/>
      <c r="FOG96" s="29"/>
      <c r="FOH96" s="29"/>
      <c r="FOI96" s="29"/>
      <c r="FOJ96" s="29"/>
      <c r="FOK96" s="29"/>
      <c r="FOL96" s="29"/>
      <c r="FOM96" s="29"/>
      <c r="FON96" s="29"/>
      <c r="FOO96" s="29"/>
      <c r="FOP96" s="29"/>
      <c r="FOQ96" s="29"/>
      <c r="FOR96" s="29"/>
      <c r="FOS96" s="29"/>
      <c r="FOT96" s="29"/>
      <c r="FOU96" s="29"/>
      <c r="FOV96" s="29"/>
      <c r="FOW96" s="29"/>
      <c r="FOX96" s="29"/>
      <c r="FOY96" s="29"/>
      <c r="FOZ96" s="29"/>
      <c r="FPA96" s="29"/>
      <c r="FPB96" s="29"/>
      <c r="FPC96" s="29"/>
      <c r="FPD96" s="29"/>
      <c r="FPE96" s="29"/>
      <c r="FPF96" s="29"/>
      <c r="FPG96" s="29"/>
      <c r="FPH96" s="29"/>
      <c r="FPI96" s="29"/>
      <c r="FPJ96" s="29"/>
      <c r="FPK96" s="29"/>
      <c r="FPL96" s="29"/>
      <c r="FPM96" s="29"/>
      <c r="FPN96" s="29"/>
      <c r="FPO96" s="29"/>
      <c r="FPP96" s="29"/>
      <c r="FPQ96" s="29"/>
      <c r="FPR96" s="29"/>
      <c r="FPS96" s="29"/>
      <c r="FPT96" s="29"/>
      <c r="FPU96" s="29"/>
      <c r="FPV96" s="29"/>
      <c r="FPW96" s="29"/>
      <c r="FPX96" s="29"/>
      <c r="FPY96" s="29"/>
      <c r="FPZ96" s="29"/>
      <c r="FQA96" s="29"/>
      <c r="FQB96" s="29"/>
      <c r="FQC96" s="29"/>
      <c r="FQD96" s="29"/>
      <c r="FQE96" s="29"/>
      <c r="FQF96" s="29"/>
      <c r="FQG96" s="29"/>
      <c r="FQH96" s="29"/>
      <c r="FQI96" s="29"/>
      <c r="FQJ96" s="29"/>
      <c r="FQK96" s="29"/>
      <c r="FQL96" s="29"/>
      <c r="FQM96" s="29"/>
      <c r="FQN96" s="29"/>
      <c r="FQO96" s="29"/>
      <c r="FQP96" s="29"/>
      <c r="FQQ96" s="29"/>
      <c r="FQR96" s="29"/>
      <c r="FQS96" s="29"/>
      <c r="FQT96" s="29"/>
      <c r="FQU96" s="29"/>
      <c r="FQV96" s="29"/>
      <c r="FQW96" s="29"/>
      <c r="FQX96" s="29"/>
      <c r="FQY96" s="29"/>
      <c r="FQZ96" s="29"/>
      <c r="FRA96" s="29"/>
      <c r="FRB96" s="29"/>
      <c r="FRC96" s="29"/>
      <c r="FRD96" s="29"/>
      <c r="FRE96" s="29"/>
      <c r="FRF96" s="29"/>
      <c r="FRG96" s="29"/>
      <c r="FRH96" s="29"/>
      <c r="FRI96" s="29"/>
      <c r="FRJ96" s="29"/>
      <c r="FRK96" s="29"/>
      <c r="FRL96" s="29"/>
      <c r="FRM96" s="29"/>
      <c r="FRN96" s="29"/>
      <c r="FRO96" s="29"/>
      <c r="FRP96" s="29"/>
      <c r="FRQ96" s="29"/>
      <c r="FRR96" s="29"/>
      <c r="FRS96" s="29"/>
      <c r="FRT96" s="29"/>
      <c r="FRU96" s="29"/>
      <c r="FRV96" s="29"/>
      <c r="FRW96" s="29"/>
      <c r="FRX96" s="29"/>
      <c r="FRY96" s="29"/>
      <c r="FRZ96" s="29"/>
      <c r="FSA96" s="29"/>
      <c r="FSB96" s="29"/>
      <c r="FSC96" s="29"/>
      <c r="FSD96" s="29"/>
      <c r="FSE96" s="29"/>
      <c r="FSF96" s="29"/>
      <c r="FSG96" s="29"/>
      <c r="FSH96" s="29"/>
      <c r="FSI96" s="29"/>
      <c r="FSJ96" s="29"/>
      <c r="FSK96" s="29"/>
      <c r="FSL96" s="29"/>
      <c r="FSM96" s="29"/>
      <c r="FSN96" s="29"/>
      <c r="FSO96" s="29"/>
      <c r="FSP96" s="29"/>
      <c r="FSQ96" s="29"/>
      <c r="FSR96" s="29"/>
      <c r="FSS96" s="29"/>
      <c r="FST96" s="29"/>
      <c r="FSU96" s="29"/>
      <c r="FSV96" s="29"/>
      <c r="FSW96" s="29"/>
      <c r="FSX96" s="29"/>
      <c r="FSY96" s="29"/>
      <c r="FSZ96" s="29"/>
      <c r="FTA96" s="29"/>
      <c r="FTB96" s="29"/>
      <c r="FTC96" s="29"/>
      <c r="FTD96" s="29"/>
      <c r="FTE96" s="29"/>
      <c r="FTF96" s="29"/>
      <c r="FTG96" s="29"/>
      <c r="FTH96" s="29"/>
      <c r="FTI96" s="29"/>
      <c r="FTJ96" s="29"/>
      <c r="FTK96" s="29"/>
      <c r="FTL96" s="29"/>
      <c r="FTM96" s="29"/>
      <c r="FTN96" s="29"/>
      <c r="FTO96" s="29"/>
      <c r="FTP96" s="29"/>
      <c r="FTQ96" s="29"/>
      <c r="FTR96" s="29"/>
      <c r="FTS96" s="29"/>
      <c r="FTT96" s="29"/>
      <c r="FTU96" s="29"/>
      <c r="FTV96" s="29"/>
      <c r="FTW96" s="29"/>
      <c r="FTX96" s="29"/>
      <c r="FTY96" s="29"/>
      <c r="FTZ96" s="29"/>
      <c r="FUA96" s="29"/>
      <c r="FUB96" s="29"/>
      <c r="FUC96" s="29"/>
      <c r="FUD96" s="29"/>
      <c r="FUE96" s="29"/>
      <c r="FUF96" s="29"/>
      <c r="FUG96" s="29"/>
      <c r="FUH96" s="29"/>
      <c r="FUI96" s="29"/>
      <c r="FUJ96" s="29"/>
      <c r="FUK96" s="29"/>
      <c r="FUL96" s="29"/>
      <c r="FUM96" s="29"/>
      <c r="FUN96" s="29"/>
      <c r="FUO96" s="29"/>
      <c r="FUP96" s="29"/>
      <c r="FUQ96" s="29"/>
      <c r="FUR96" s="29"/>
      <c r="FUS96" s="29"/>
      <c r="FUT96" s="29"/>
      <c r="FUU96" s="29"/>
      <c r="FUV96" s="29"/>
      <c r="FUW96" s="29"/>
      <c r="FUX96" s="29"/>
      <c r="FUY96" s="29"/>
      <c r="FUZ96" s="29"/>
      <c r="FVA96" s="29"/>
      <c r="FVB96" s="29"/>
      <c r="FVC96" s="29"/>
      <c r="FVD96" s="29"/>
      <c r="FVE96" s="29"/>
      <c r="FVF96" s="29"/>
      <c r="FVG96" s="29"/>
      <c r="FVH96" s="29"/>
      <c r="FVI96" s="29"/>
      <c r="FVJ96" s="29"/>
      <c r="FVK96" s="29"/>
      <c r="FVL96" s="29"/>
      <c r="FVM96" s="29"/>
      <c r="FVN96" s="29"/>
      <c r="FVO96" s="29"/>
      <c r="FVP96" s="29"/>
      <c r="FVQ96" s="29"/>
      <c r="FVR96" s="29"/>
      <c r="FVS96" s="29"/>
      <c r="FVT96" s="29"/>
      <c r="FVU96" s="29"/>
      <c r="FVV96" s="29"/>
      <c r="FVW96" s="29"/>
      <c r="FVX96" s="29"/>
      <c r="FVY96" s="29"/>
      <c r="FVZ96" s="29"/>
      <c r="FWA96" s="29"/>
      <c r="FWB96" s="29"/>
      <c r="FWC96" s="29"/>
      <c r="FWD96" s="29"/>
      <c r="FWE96" s="29"/>
      <c r="FWF96" s="29"/>
      <c r="FWG96" s="29"/>
      <c r="FWH96" s="29"/>
      <c r="FWI96" s="29"/>
      <c r="FWJ96" s="29"/>
      <c r="FWK96" s="29"/>
      <c r="FWL96" s="29"/>
      <c r="FWM96" s="29"/>
      <c r="FWN96" s="29"/>
      <c r="FWO96" s="29"/>
      <c r="FWP96" s="29"/>
      <c r="FWQ96" s="29"/>
      <c r="FWR96" s="29"/>
      <c r="FWS96" s="29"/>
      <c r="FWT96" s="29"/>
      <c r="FWU96" s="29"/>
      <c r="FWV96" s="29"/>
      <c r="FWW96" s="29"/>
      <c r="FWX96" s="29"/>
      <c r="FWY96" s="29"/>
      <c r="FWZ96" s="29"/>
      <c r="FXA96" s="29"/>
      <c r="FXB96" s="29"/>
      <c r="FXC96" s="29"/>
      <c r="FXD96" s="29"/>
      <c r="FXE96" s="29"/>
      <c r="FXF96" s="29"/>
      <c r="FXG96" s="29"/>
      <c r="FXH96" s="29"/>
      <c r="FXI96" s="29"/>
      <c r="FXJ96" s="29"/>
      <c r="FXK96" s="29"/>
      <c r="FXL96" s="29"/>
      <c r="FXM96" s="29"/>
      <c r="FXN96" s="29"/>
      <c r="FXO96" s="29"/>
      <c r="FXP96" s="29"/>
      <c r="FXQ96" s="29"/>
      <c r="FXR96" s="29"/>
      <c r="FXS96" s="29"/>
      <c r="FXT96" s="29"/>
      <c r="FXU96" s="29"/>
      <c r="FXV96" s="29"/>
      <c r="FXW96" s="29"/>
      <c r="FXX96" s="29"/>
      <c r="FXY96" s="29"/>
      <c r="FXZ96" s="29"/>
      <c r="FYA96" s="29"/>
      <c r="FYB96" s="29"/>
      <c r="FYC96" s="29"/>
      <c r="FYD96" s="29"/>
      <c r="FYE96" s="29"/>
      <c r="FYF96" s="29"/>
      <c r="FYG96" s="29"/>
      <c r="FYH96" s="29"/>
      <c r="FYI96" s="29"/>
      <c r="FYJ96" s="29"/>
      <c r="FYK96" s="29"/>
      <c r="FYL96" s="29"/>
      <c r="FYM96" s="29"/>
      <c r="FYN96" s="29"/>
      <c r="FYO96" s="29"/>
      <c r="FYP96" s="29"/>
      <c r="FYQ96" s="29"/>
      <c r="FYR96" s="29"/>
      <c r="FYS96" s="29"/>
      <c r="FYT96" s="29"/>
      <c r="FYU96" s="29"/>
      <c r="FYV96" s="29"/>
      <c r="FYW96" s="29"/>
      <c r="FYX96" s="29"/>
      <c r="FYY96" s="29"/>
      <c r="FYZ96" s="29"/>
      <c r="FZA96" s="29"/>
      <c r="FZB96" s="29"/>
      <c r="FZC96" s="29"/>
      <c r="FZD96" s="29"/>
      <c r="FZE96" s="29"/>
      <c r="FZF96" s="29"/>
      <c r="FZG96" s="29"/>
      <c r="FZH96" s="29"/>
      <c r="FZI96" s="29"/>
      <c r="FZJ96" s="29"/>
      <c r="FZK96" s="29"/>
      <c r="FZL96" s="29"/>
      <c r="FZM96" s="29"/>
      <c r="FZN96" s="29"/>
      <c r="FZO96" s="29"/>
      <c r="FZP96" s="29"/>
      <c r="FZQ96" s="29"/>
      <c r="FZR96" s="29"/>
      <c r="FZS96" s="29"/>
      <c r="FZT96" s="29"/>
      <c r="FZU96" s="29"/>
      <c r="FZV96" s="29"/>
      <c r="FZW96" s="29"/>
      <c r="FZX96" s="29"/>
      <c r="FZY96" s="29"/>
      <c r="FZZ96" s="29"/>
      <c r="GAA96" s="29"/>
      <c r="GAB96" s="29"/>
      <c r="GAC96" s="29"/>
      <c r="GAD96" s="29"/>
      <c r="GAE96" s="29"/>
      <c r="GAF96" s="29"/>
      <c r="GAG96" s="29"/>
      <c r="GAH96" s="29"/>
      <c r="GAI96" s="29"/>
      <c r="GAJ96" s="29"/>
      <c r="GAK96" s="29"/>
      <c r="GAL96" s="29"/>
      <c r="GAM96" s="29"/>
      <c r="GAN96" s="29"/>
      <c r="GAO96" s="29"/>
      <c r="GAP96" s="29"/>
      <c r="GAQ96" s="29"/>
      <c r="GAR96" s="29"/>
      <c r="GAS96" s="29"/>
      <c r="GAT96" s="29"/>
      <c r="GAU96" s="29"/>
      <c r="GAV96" s="29"/>
      <c r="GAW96" s="29"/>
      <c r="GAX96" s="29"/>
      <c r="GAY96" s="29"/>
      <c r="GAZ96" s="29"/>
      <c r="GBA96" s="29"/>
      <c r="GBB96" s="29"/>
      <c r="GBC96" s="29"/>
      <c r="GBD96" s="29"/>
      <c r="GBE96" s="29"/>
      <c r="GBF96" s="29"/>
      <c r="GBG96" s="29"/>
      <c r="GBH96" s="29"/>
      <c r="GBI96" s="29"/>
      <c r="GBJ96" s="29"/>
      <c r="GBK96" s="29"/>
      <c r="GBL96" s="29"/>
      <c r="GBM96" s="29"/>
      <c r="GBN96" s="29"/>
      <c r="GBO96" s="29"/>
      <c r="GBP96" s="29"/>
      <c r="GBQ96" s="29"/>
      <c r="GBR96" s="29"/>
      <c r="GBS96" s="29"/>
      <c r="GBT96" s="29"/>
      <c r="GBU96" s="29"/>
      <c r="GBV96" s="29"/>
      <c r="GBW96" s="29"/>
      <c r="GBX96" s="29"/>
      <c r="GBY96" s="29"/>
      <c r="GBZ96" s="29"/>
      <c r="GCA96" s="29"/>
      <c r="GCB96" s="29"/>
      <c r="GCC96" s="29"/>
      <c r="GCD96" s="29"/>
      <c r="GCE96" s="29"/>
      <c r="GCF96" s="29"/>
      <c r="GCG96" s="29"/>
      <c r="GCH96" s="29"/>
      <c r="GCI96" s="29"/>
      <c r="GCJ96" s="29"/>
      <c r="GCK96" s="29"/>
      <c r="GCL96" s="29"/>
      <c r="GCM96" s="29"/>
      <c r="GCN96" s="29"/>
      <c r="GCO96" s="29"/>
      <c r="GCP96" s="29"/>
      <c r="GCQ96" s="29"/>
      <c r="GCR96" s="29"/>
      <c r="GCS96" s="29"/>
      <c r="GCT96" s="29"/>
      <c r="GCU96" s="29"/>
      <c r="GCV96" s="29"/>
      <c r="GCW96" s="29"/>
      <c r="GCX96" s="29"/>
      <c r="GCY96" s="29"/>
      <c r="GCZ96" s="29"/>
      <c r="GDA96" s="29"/>
      <c r="GDB96" s="29"/>
      <c r="GDC96" s="29"/>
      <c r="GDD96" s="29"/>
      <c r="GDE96" s="29"/>
      <c r="GDF96" s="29"/>
      <c r="GDG96" s="29"/>
      <c r="GDH96" s="29"/>
      <c r="GDI96" s="29"/>
      <c r="GDJ96" s="29"/>
      <c r="GDK96" s="29"/>
      <c r="GDL96" s="29"/>
      <c r="GDM96" s="29"/>
      <c r="GDN96" s="29"/>
      <c r="GDO96" s="29"/>
      <c r="GDP96" s="29"/>
      <c r="GDQ96" s="29"/>
      <c r="GDR96" s="29"/>
      <c r="GDS96" s="29"/>
      <c r="GDT96" s="29"/>
      <c r="GDU96" s="29"/>
      <c r="GDV96" s="29"/>
      <c r="GDW96" s="29"/>
      <c r="GDX96" s="29"/>
      <c r="GDY96" s="29"/>
      <c r="GDZ96" s="29"/>
      <c r="GEA96" s="29"/>
      <c r="GEB96" s="29"/>
      <c r="GEC96" s="29"/>
      <c r="GED96" s="29"/>
      <c r="GEE96" s="29"/>
      <c r="GEF96" s="29"/>
      <c r="GEG96" s="29"/>
      <c r="GEH96" s="29"/>
      <c r="GEI96" s="29"/>
      <c r="GEJ96" s="29"/>
      <c r="GEK96" s="29"/>
      <c r="GEL96" s="29"/>
      <c r="GEM96" s="29"/>
      <c r="GEN96" s="29"/>
      <c r="GEO96" s="29"/>
      <c r="GEP96" s="29"/>
      <c r="GEQ96" s="29"/>
      <c r="GER96" s="29"/>
      <c r="GES96" s="29"/>
      <c r="GET96" s="29"/>
      <c r="GEU96" s="29"/>
      <c r="GEV96" s="29"/>
      <c r="GEW96" s="29"/>
      <c r="GEX96" s="29"/>
      <c r="GEY96" s="29"/>
      <c r="GEZ96" s="29"/>
      <c r="GFA96" s="29"/>
      <c r="GFB96" s="29"/>
      <c r="GFC96" s="29"/>
      <c r="GFD96" s="29"/>
      <c r="GFE96" s="29"/>
      <c r="GFF96" s="29"/>
      <c r="GFG96" s="29"/>
      <c r="GFH96" s="29"/>
      <c r="GFI96" s="29"/>
      <c r="GFJ96" s="29"/>
      <c r="GFK96" s="29"/>
      <c r="GFL96" s="29"/>
      <c r="GFM96" s="29"/>
      <c r="GFN96" s="29"/>
      <c r="GFO96" s="29"/>
      <c r="GFP96" s="29"/>
      <c r="GFQ96" s="29"/>
      <c r="GFR96" s="29"/>
      <c r="GFS96" s="29"/>
      <c r="GFT96" s="29"/>
      <c r="GFU96" s="29"/>
      <c r="GFV96" s="29"/>
      <c r="GFW96" s="29"/>
      <c r="GFX96" s="29"/>
      <c r="GFY96" s="29"/>
      <c r="GFZ96" s="29"/>
      <c r="GGA96" s="29"/>
      <c r="GGB96" s="29"/>
      <c r="GGC96" s="29"/>
      <c r="GGD96" s="29"/>
      <c r="GGE96" s="29"/>
      <c r="GGF96" s="29"/>
      <c r="GGG96" s="29"/>
      <c r="GGH96" s="29"/>
      <c r="GGI96" s="29"/>
      <c r="GGJ96" s="29"/>
      <c r="GGK96" s="29"/>
      <c r="GGL96" s="29"/>
      <c r="GGM96" s="29"/>
      <c r="GGN96" s="29"/>
      <c r="GGO96" s="29"/>
      <c r="GGP96" s="29"/>
      <c r="GGQ96" s="29"/>
      <c r="GGR96" s="29"/>
      <c r="GGS96" s="29"/>
      <c r="GGT96" s="29"/>
      <c r="GGU96" s="29"/>
      <c r="GGV96" s="29"/>
      <c r="GGW96" s="29"/>
      <c r="GGX96" s="29"/>
      <c r="GGY96" s="29"/>
      <c r="GGZ96" s="29"/>
      <c r="GHA96" s="29"/>
      <c r="GHB96" s="29"/>
      <c r="GHC96" s="29"/>
      <c r="GHD96" s="29"/>
      <c r="GHE96" s="29"/>
      <c r="GHF96" s="29"/>
      <c r="GHG96" s="29"/>
      <c r="GHH96" s="29"/>
      <c r="GHI96" s="29"/>
      <c r="GHJ96" s="29"/>
      <c r="GHK96" s="29"/>
      <c r="GHL96" s="29"/>
      <c r="GHM96" s="29"/>
      <c r="GHN96" s="29"/>
      <c r="GHO96" s="29"/>
      <c r="GHP96" s="29"/>
      <c r="GHQ96" s="29"/>
      <c r="GHR96" s="29"/>
      <c r="GHS96" s="29"/>
      <c r="GHT96" s="29"/>
      <c r="GHU96" s="29"/>
      <c r="GHV96" s="29"/>
      <c r="GHW96" s="29"/>
      <c r="GHX96" s="29"/>
      <c r="GHY96" s="29"/>
      <c r="GHZ96" s="29"/>
      <c r="GIA96" s="29"/>
      <c r="GIB96" s="29"/>
      <c r="GIC96" s="29"/>
      <c r="GID96" s="29"/>
      <c r="GIE96" s="29"/>
      <c r="GIF96" s="29"/>
      <c r="GIG96" s="29"/>
      <c r="GIH96" s="29"/>
      <c r="GII96" s="29"/>
      <c r="GIJ96" s="29"/>
      <c r="GIK96" s="29"/>
      <c r="GIL96" s="29"/>
      <c r="GIM96" s="29"/>
      <c r="GIN96" s="29"/>
      <c r="GIO96" s="29"/>
      <c r="GIP96" s="29"/>
      <c r="GIQ96" s="29"/>
      <c r="GIR96" s="29"/>
      <c r="GIS96" s="29"/>
      <c r="GIT96" s="29"/>
      <c r="GIU96" s="29"/>
      <c r="GIV96" s="29"/>
      <c r="GIW96" s="29"/>
      <c r="GIX96" s="29"/>
      <c r="GIY96" s="29"/>
      <c r="GIZ96" s="29"/>
      <c r="GJA96" s="29"/>
      <c r="GJB96" s="29"/>
      <c r="GJC96" s="29"/>
      <c r="GJD96" s="29"/>
      <c r="GJE96" s="29"/>
      <c r="GJF96" s="29"/>
      <c r="GJG96" s="29"/>
      <c r="GJH96" s="29"/>
      <c r="GJI96" s="29"/>
      <c r="GJJ96" s="29"/>
      <c r="GJK96" s="29"/>
      <c r="GJL96" s="29"/>
      <c r="GJM96" s="29"/>
      <c r="GJN96" s="29"/>
      <c r="GJO96" s="29"/>
      <c r="GJP96" s="29"/>
      <c r="GJQ96" s="29"/>
      <c r="GJR96" s="29"/>
      <c r="GJS96" s="29"/>
      <c r="GJT96" s="29"/>
      <c r="GJU96" s="29"/>
      <c r="GJV96" s="29"/>
      <c r="GJW96" s="29"/>
      <c r="GJX96" s="29"/>
      <c r="GJY96" s="29"/>
      <c r="GJZ96" s="29"/>
      <c r="GKA96" s="29"/>
      <c r="GKB96" s="29"/>
      <c r="GKC96" s="29"/>
      <c r="GKD96" s="29"/>
      <c r="GKE96" s="29"/>
      <c r="GKF96" s="29"/>
      <c r="GKG96" s="29"/>
      <c r="GKH96" s="29"/>
      <c r="GKI96" s="29"/>
      <c r="GKJ96" s="29"/>
      <c r="GKK96" s="29"/>
      <c r="GKL96" s="29"/>
      <c r="GKM96" s="29"/>
      <c r="GKN96" s="29"/>
      <c r="GKO96" s="29"/>
      <c r="GKP96" s="29"/>
      <c r="GKQ96" s="29"/>
      <c r="GKR96" s="29"/>
      <c r="GKS96" s="29"/>
      <c r="GKT96" s="29"/>
      <c r="GKU96" s="29"/>
      <c r="GKV96" s="29"/>
      <c r="GKW96" s="29"/>
      <c r="GKX96" s="29"/>
      <c r="GKY96" s="29"/>
      <c r="GKZ96" s="29"/>
      <c r="GLA96" s="29"/>
      <c r="GLB96" s="29"/>
      <c r="GLC96" s="29"/>
      <c r="GLD96" s="29"/>
      <c r="GLE96" s="29"/>
      <c r="GLF96" s="29"/>
      <c r="GLG96" s="29"/>
      <c r="GLH96" s="29"/>
      <c r="GLI96" s="29"/>
      <c r="GLJ96" s="29"/>
      <c r="GLK96" s="29"/>
      <c r="GLL96" s="29"/>
      <c r="GLM96" s="29"/>
      <c r="GLN96" s="29"/>
      <c r="GLO96" s="29"/>
      <c r="GLP96" s="29"/>
      <c r="GLQ96" s="29"/>
      <c r="GLR96" s="29"/>
      <c r="GLS96" s="29"/>
      <c r="GLT96" s="29"/>
      <c r="GLU96" s="29"/>
      <c r="GLV96" s="29"/>
      <c r="GLW96" s="29"/>
      <c r="GLX96" s="29"/>
      <c r="GLY96" s="29"/>
      <c r="GLZ96" s="29"/>
      <c r="GMA96" s="29"/>
      <c r="GMB96" s="29"/>
      <c r="GMC96" s="29"/>
      <c r="GMD96" s="29"/>
      <c r="GME96" s="29"/>
      <c r="GMF96" s="29"/>
      <c r="GMG96" s="29"/>
      <c r="GMH96" s="29"/>
      <c r="GMI96" s="29"/>
      <c r="GMJ96" s="29"/>
      <c r="GMK96" s="29"/>
      <c r="GML96" s="29"/>
      <c r="GMM96" s="29"/>
      <c r="GMN96" s="29"/>
      <c r="GMO96" s="29"/>
      <c r="GMP96" s="29"/>
      <c r="GMQ96" s="29"/>
      <c r="GMR96" s="29"/>
      <c r="GMS96" s="29"/>
      <c r="GMT96" s="29"/>
      <c r="GMU96" s="29"/>
      <c r="GMV96" s="29"/>
      <c r="GMW96" s="29"/>
      <c r="GMX96" s="29"/>
      <c r="GMY96" s="29"/>
      <c r="GMZ96" s="29"/>
      <c r="GNA96" s="29"/>
      <c r="GNB96" s="29"/>
      <c r="GNC96" s="29"/>
      <c r="GND96" s="29"/>
      <c r="GNE96" s="29"/>
      <c r="GNF96" s="29"/>
      <c r="GNG96" s="29"/>
      <c r="GNH96" s="29"/>
      <c r="GNI96" s="29"/>
      <c r="GNJ96" s="29"/>
      <c r="GNK96" s="29"/>
      <c r="GNL96" s="29"/>
      <c r="GNM96" s="29"/>
      <c r="GNN96" s="29"/>
      <c r="GNO96" s="29"/>
      <c r="GNP96" s="29"/>
      <c r="GNQ96" s="29"/>
      <c r="GNR96" s="29"/>
      <c r="GNS96" s="29"/>
      <c r="GNT96" s="29"/>
      <c r="GNU96" s="29"/>
      <c r="GNV96" s="29"/>
      <c r="GNW96" s="29"/>
      <c r="GNX96" s="29"/>
      <c r="GNY96" s="29"/>
      <c r="GNZ96" s="29"/>
      <c r="GOA96" s="29"/>
      <c r="GOB96" s="29"/>
      <c r="GOC96" s="29"/>
      <c r="GOD96" s="29"/>
      <c r="GOE96" s="29"/>
      <c r="GOF96" s="29"/>
      <c r="GOG96" s="29"/>
      <c r="GOH96" s="29"/>
      <c r="GOI96" s="29"/>
      <c r="GOJ96" s="29"/>
      <c r="GOK96" s="29"/>
      <c r="GOL96" s="29"/>
      <c r="GOM96" s="29"/>
      <c r="GON96" s="29"/>
      <c r="GOO96" s="29"/>
      <c r="GOP96" s="29"/>
      <c r="GOQ96" s="29"/>
      <c r="GOR96" s="29"/>
      <c r="GOS96" s="29"/>
      <c r="GOT96" s="29"/>
      <c r="GOU96" s="29"/>
      <c r="GOV96" s="29"/>
      <c r="GOW96" s="29"/>
      <c r="GOX96" s="29"/>
      <c r="GOY96" s="29"/>
      <c r="GOZ96" s="29"/>
      <c r="GPA96" s="29"/>
      <c r="GPB96" s="29"/>
      <c r="GPC96" s="29"/>
      <c r="GPD96" s="29"/>
      <c r="GPE96" s="29"/>
      <c r="GPF96" s="29"/>
      <c r="GPG96" s="29"/>
      <c r="GPH96" s="29"/>
      <c r="GPI96" s="29"/>
      <c r="GPJ96" s="29"/>
      <c r="GPK96" s="29"/>
      <c r="GPL96" s="29"/>
      <c r="GPM96" s="29"/>
      <c r="GPN96" s="29"/>
      <c r="GPO96" s="29"/>
      <c r="GPP96" s="29"/>
      <c r="GPQ96" s="29"/>
      <c r="GPR96" s="29"/>
      <c r="GPS96" s="29"/>
      <c r="GPT96" s="29"/>
      <c r="GPU96" s="29"/>
      <c r="GPV96" s="29"/>
      <c r="GPW96" s="29"/>
      <c r="GPX96" s="29"/>
      <c r="GPY96" s="29"/>
      <c r="GPZ96" s="29"/>
      <c r="GQA96" s="29"/>
      <c r="GQB96" s="29"/>
      <c r="GQC96" s="29"/>
      <c r="GQD96" s="29"/>
      <c r="GQE96" s="29"/>
      <c r="GQF96" s="29"/>
      <c r="GQG96" s="29"/>
      <c r="GQH96" s="29"/>
      <c r="GQI96" s="29"/>
      <c r="GQJ96" s="29"/>
      <c r="GQK96" s="29"/>
      <c r="GQL96" s="29"/>
      <c r="GQM96" s="29"/>
      <c r="GQN96" s="29"/>
      <c r="GQO96" s="29"/>
      <c r="GQP96" s="29"/>
      <c r="GQQ96" s="29"/>
      <c r="GQR96" s="29"/>
      <c r="GQS96" s="29"/>
      <c r="GQT96" s="29"/>
      <c r="GQU96" s="29"/>
      <c r="GQV96" s="29"/>
      <c r="GQW96" s="29"/>
      <c r="GQX96" s="29"/>
      <c r="GQY96" s="29"/>
      <c r="GQZ96" s="29"/>
      <c r="GRA96" s="29"/>
      <c r="GRB96" s="29"/>
      <c r="GRC96" s="29"/>
      <c r="GRD96" s="29"/>
      <c r="GRE96" s="29"/>
      <c r="GRF96" s="29"/>
      <c r="GRG96" s="29"/>
      <c r="GRH96" s="29"/>
      <c r="GRI96" s="29"/>
      <c r="GRJ96" s="29"/>
      <c r="GRK96" s="29"/>
      <c r="GRL96" s="29"/>
      <c r="GRM96" s="29"/>
      <c r="GRN96" s="29"/>
      <c r="GRO96" s="29"/>
      <c r="GRP96" s="29"/>
      <c r="GRQ96" s="29"/>
      <c r="GRR96" s="29"/>
      <c r="GRS96" s="29"/>
      <c r="GRT96" s="29"/>
      <c r="GRU96" s="29"/>
      <c r="GRV96" s="29"/>
      <c r="GRW96" s="29"/>
      <c r="GRX96" s="29"/>
      <c r="GRY96" s="29"/>
      <c r="GRZ96" s="29"/>
      <c r="GSA96" s="29"/>
      <c r="GSB96" s="29"/>
      <c r="GSC96" s="29"/>
      <c r="GSD96" s="29"/>
      <c r="GSE96" s="29"/>
      <c r="GSF96" s="29"/>
      <c r="GSG96" s="29"/>
      <c r="GSH96" s="29"/>
      <c r="GSI96" s="29"/>
      <c r="GSJ96" s="29"/>
      <c r="GSK96" s="29"/>
      <c r="GSL96" s="29"/>
      <c r="GSM96" s="29"/>
      <c r="GSN96" s="29"/>
      <c r="GSO96" s="29"/>
      <c r="GSP96" s="29"/>
      <c r="GSQ96" s="29"/>
      <c r="GSR96" s="29"/>
      <c r="GSS96" s="29"/>
      <c r="GST96" s="29"/>
      <c r="GSU96" s="29"/>
      <c r="GSV96" s="29"/>
      <c r="GSW96" s="29"/>
      <c r="GSX96" s="29"/>
      <c r="GSY96" s="29"/>
      <c r="GSZ96" s="29"/>
      <c r="GTA96" s="29"/>
      <c r="GTB96" s="29"/>
      <c r="GTC96" s="29"/>
      <c r="GTD96" s="29"/>
      <c r="GTE96" s="29"/>
      <c r="GTF96" s="29"/>
      <c r="GTG96" s="29"/>
      <c r="GTH96" s="29"/>
      <c r="GTI96" s="29"/>
      <c r="GTJ96" s="29"/>
      <c r="GTK96" s="29"/>
      <c r="GTL96" s="29"/>
      <c r="GTM96" s="29"/>
      <c r="GTN96" s="29"/>
      <c r="GTO96" s="29"/>
      <c r="GTP96" s="29"/>
      <c r="GTQ96" s="29"/>
      <c r="GTR96" s="29"/>
      <c r="GTS96" s="29"/>
      <c r="GTT96" s="29"/>
      <c r="GTU96" s="29"/>
      <c r="GTV96" s="29"/>
      <c r="GTW96" s="29"/>
      <c r="GTX96" s="29"/>
      <c r="GTY96" s="29"/>
      <c r="GTZ96" s="29"/>
      <c r="GUA96" s="29"/>
      <c r="GUB96" s="29"/>
      <c r="GUC96" s="29"/>
      <c r="GUD96" s="29"/>
      <c r="GUE96" s="29"/>
      <c r="GUF96" s="29"/>
      <c r="GUG96" s="29"/>
      <c r="GUH96" s="29"/>
      <c r="GUI96" s="29"/>
      <c r="GUJ96" s="29"/>
      <c r="GUK96" s="29"/>
      <c r="GUL96" s="29"/>
      <c r="GUM96" s="29"/>
      <c r="GUN96" s="29"/>
      <c r="GUO96" s="29"/>
      <c r="GUP96" s="29"/>
      <c r="GUQ96" s="29"/>
      <c r="GUR96" s="29"/>
      <c r="GUS96" s="29"/>
      <c r="GUT96" s="29"/>
      <c r="GUU96" s="29"/>
      <c r="GUV96" s="29"/>
      <c r="GUW96" s="29"/>
      <c r="GUX96" s="29"/>
      <c r="GUY96" s="29"/>
      <c r="GUZ96" s="29"/>
      <c r="GVA96" s="29"/>
      <c r="GVB96" s="29"/>
      <c r="GVC96" s="29"/>
      <c r="GVD96" s="29"/>
      <c r="GVE96" s="29"/>
      <c r="GVF96" s="29"/>
      <c r="GVG96" s="29"/>
      <c r="GVH96" s="29"/>
      <c r="GVI96" s="29"/>
      <c r="GVJ96" s="29"/>
      <c r="GVK96" s="29"/>
      <c r="GVL96" s="29"/>
      <c r="GVM96" s="29"/>
      <c r="GVN96" s="29"/>
      <c r="GVO96" s="29"/>
      <c r="GVP96" s="29"/>
      <c r="GVQ96" s="29"/>
      <c r="GVR96" s="29"/>
      <c r="GVS96" s="29"/>
      <c r="GVT96" s="29"/>
      <c r="GVU96" s="29"/>
      <c r="GVV96" s="29"/>
      <c r="GVW96" s="29"/>
      <c r="GVX96" s="29"/>
      <c r="GVY96" s="29"/>
      <c r="GVZ96" s="29"/>
      <c r="GWA96" s="29"/>
      <c r="GWB96" s="29"/>
      <c r="GWC96" s="29"/>
      <c r="GWD96" s="29"/>
      <c r="GWE96" s="29"/>
      <c r="GWF96" s="29"/>
      <c r="GWG96" s="29"/>
      <c r="GWH96" s="29"/>
      <c r="GWI96" s="29"/>
      <c r="GWJ96" s="29"/>
      <c r="GWK96" s="29"/>
      <c r="GWL96" s="29"/>
      <c r="GWM96" s="29"/>
      <c r="GWN96" s="29"/>
      <c r="GWO96" s="29"/>
      <c r="GWP96" s="29"/>
      <c r="GWQ96" s="29"/>
      <c r="GWR96" s="29"/>
      <c r="GWS96" s="29"/>
      <c r="GWT96" s="29"/>
      <c r="GWU96" s="29"/>
      <c r="GWV96" s="29"/>
      <c r="GWW96" s="29"/>
      <c r="GWX96" s="29"/>
      <c r="GWY96" s="29"/>
      <c r="GWZ96" s="29"/>
      <c r="GXA96" s="29"/>
      <c r="GXB96" s="29"/>
      <c r="GXC96" s="29"/>
      <c r="GXD96" s="29"/>
      <c r="GXE96" s="29"/>
      <c r="GXF96" s="29"/>
      <c r="GXG96" s="29"/>
      <c r="GXH96" s="29"/>
      <c r="GXI96" s="29"/>
      <c r="GXJ96" s="29"/>
      <c r="GXK96" s="29"/>
      <c r="GXL96" s="29"/>
      <c r="GXM96" s="29"/>
      <c r="GXN96" s="29"/>
      <c r="GXO96" s="29"/>
      <c r="GXP96" s="29"/>
      <c r="GXQ96" s="29"/>
      <c r="GXR96" s="29"/>
      <c r="GXS96" s="29"/>
      <c r="GXT96" s="29"/>
      <c r="GXU96" s="29"/>
      <c r="GXV96" s="29"/>
      <c r="GXW96" s="29"/>
      <c r="GXX96" s="29"/>
      <c r="GXY96" s="29"/>
      <c r="GXZ96" s="29"/>
      <c r="GYA96" s="29"/>
      <c r="GYB96" s="29"/>
      <c r="GYC96" s="29"/>
      <c r="GYD96" s="29"/>
      <c r="GYE96" s="29"/>
      <c r="GYF96" s="29"/>
      <c r="GYG96" s="29"/>
      <c r="GYH96" s="29"/>
      <c r="GYI96" s="29"/>
      <c r="GYJ96" s="29"/>
      <c r="GYK96" s="29"/>
      <c r="GYL96" s="29"/>
      <c r="GYM96" s="29"/>
      <c r="GYN96" s="29"/>
      <c r="GYO96" s="29"/>
      <c r="GYP96" s="29"/>
      <c r="GYQ96" s="29"/>
      <c r="GYR96" s="29"/>
      <c r="GYS96" s="29"/>
      <c r="GYT96" s="29"/>
      <c r="GYU96" s="29"/>
      <c r="GYV96" s="29"/>
      <c r="GYW96" s="29"/>
      <c r="GYX96" s="29"/>
      <c r="GYY96" s="29"/>
      <c r="GYZ96" s="29"/>
      <c r="GZA96" s="29"/>
      <c r="GZB96" s="29"/>
      <c r="GZC96" s="29"/>
      <c r="GZD96" s="29"/>
      <c r="GZE96" s="29"/>
      <c r="GZF96" s="29"/>
      <c r="GZG96" s="29"/>
      <c r="GZH96" s="29"/>
      <c r="GZI96" s="29"/>
      <c r="GZJ96" s="29"/>
      <c r="GZK96" s="29"/>
      <c r="GZL96" s="29"/>
      <c r="GZM96" s="29"/>
      <c r="GZN96" s="29"/>
      <c r="GZO96" s="29"/>
      <c r="GZP96" s="29"/>
      <c r="GZQ96" s="29"/>
      <c r="GZR96" s="29"/>
      <c r="GZS96" s="29"/>
      <c r="GZT96" s="29"/>
      <c r="GZU96" s="29"/>
      <c r="GZV96" s="29"/>
      <c r="GZW96" s="29"/>
      <c r="GZX96" s="29"/>
      <c r="GZY96" s="29"/>
      <c r="GZZ96" s="29"/>
      <c r="HAA96" s="29"/>
      <c r="HAB96" s="29"/>
      <c r="HAC96" s="29"/>
      <c r="HAD96" s="29"/>
      <c r="HAE96" s="29"/>
      <c r="HAF96" s="29"/>
      <c r="HAG96" s="29"/>
      <c r="HAH96" s="29"/>
      <c r="HAI96" s="29"/>
      <c r="HAJ96" s="29"/>
      <c r="HAK96" s="29"/>
      <c r="HAL96" s="29"/>
      <c r="HAM96" s="29"/>
      <c r="HAN96" s="29"/>
      <c r="HAO96" s="29"/>
      <c r="HAP96" s="29"/>
      <c r="HAQ96" s="29"/>
      <c r="HAR96" s="29"/>
      <c r="HAS96" s="29"/>
      <c r="HAT96" s="29"/>
      <c r="HAU96" s="29"/>
      <c r="HAV96" s="29"/>
      <c r="HAW96" s="29"/>
      <c r="HAX96" s="29"/>
      <c r="HAY96" s="29"/>
      <c r="HAZ96" s="29"/>
      <c r="HBA96" s="29"/>
      <c r="HBB96" s="29"/>
      <c r="HBC96" s="29"/>
      <c r="HBD96" s="29"/>
      <c r="HBE96" s="29"/>
      <c r="HBF96" s="29"/>
      <c r="HBG96" s="29"/>
      <c r="HBH96" s="29"/>
      <c r="HBI96" s="29"/>
      <c r="HBJ96" s="29"/>
      <c r="HBK96" s="29"/>
      <c r="HBL96" s="29"/>
      <c r="HBM96" s="29"/>
      <c r="HBN96" s="29"/>
      <c r="HBO96" s="29"/>
      <c r="HBP96" s="29"/>
      <c r="HBQ96" s="29"/>
      <c r="HBR96" s="29"/>
      <c r="HBS96" s="29"/>
      <c r="HBT96" s="29"/>
      <c r="HBU96" s="29"/>
      <c r="HBV96" s="29"/>
      <c r="HBW96" s="29"/>
      <c r="HBX96" s="29"/>
      <c r="HBY96" s="29"/>
      <c r="HBZ96" s="29"/>
      <c r="HCA96" s="29"/>
      <c r="HCB96" s="29"/>
      <c r="HCC96" s="29"/>
      <c r="HCD96" s="29"/>
      <c r="HCE96" s="29"/>
      <c r="HCF96" s="29"/>
      <c r="HCG96" s="29"/>
      <c r="HCH96" s="29"/>
      <c r="HCI96" s="29"/>
      <c r="HCJ96" s="29"/>
      <c r="HCK96" s="29"/>
      <c r="HCL96" s="29"/>
      <c r="HCM96" s="29"/>
      <c r="HCN96" s="29"/>
      <c r="HCO96" s="29"/>
      <c r="HCP96" s="29"/>
      <c r="HCQ96" s="29"/>
      <c r="HCR96" s="29"/>
      <c r="HCS96" s="29"/>
      <c r="HCT96" s="29"/>
      <c r="HCU96" s="29"/>
      <c r="HCV96" s="29"/>
      <c r="HCW96" s="29"/>
      <c r="HCX96" s="29"/>
      <c r="HCY96" s="29"/>
      <c r="HCZ96" s="29"/>
      <c r="HDA96" s="29"/>
      <c r="HDB96" s="29"/>
      <c r="HDC96" s="29"/>
      <c r="HDD96" s="29"/>
      <c r="HDE96" s="29"/>
      <c r="HDF96" s="29"/>
      <c r="HDG96" s="29"/>
      <c r="HDH96" s="29"/>
      <c r="HDI96" s="29"/>
      <c r="HDJ96" s="29"/>
      <c r="HDK96" s="29"/>
      <c r="HDL96" s="29"/>
      <c r="HDM96" s="29"/>
      <c r="HDN96" s="29"/>
      <c r="HDO96" s="29"/>
      <c r="HDP96" s="29"/>
      <c r="HDQ96" s="29"/>
      <c r="HDR96" s="29"/>
      <c r="HDS96" s="29"/>
      <c r="HDT96" s="29"/>
      <c r="HDU96" s="29"/>
      <c r="HDV96" s="29"/>
      <c r="HDW96" s="29"/>
      <c r="HDX96" s="29"/>
      <c r="HDY96" s="29"/>
      <c r="HDZ96" s="29"/>
      <c r="HEA96" s="29"/>
      <c r="HEB96" s="29"/>
      <c r="HEC96" s="29"/>
      <c r="HED96" s="29"/>
      <c r="HEE96" s="29"/>
      <c r="HEF96" s="29"/>
      <c r="HEG96" s="29"/>
      <c r="HEH96" s="29"/>
      <c r="HEI96" s="29"/>
      <c r="HEJ96" s="29"/>
      <c r="HEK96" s="29"/>
      <c r="HEL96" s="29"/>
      <c r="HEM96" s="29"/>
      <c r="HEN96" s="29"/>
      <c r="HEO96" s="29"/>
      <c r="HEP96" s="29"/>
      <c r="HEQ96" s="29"/>
      <c r="HER96" s="29"/>
      <c r="HES96" s="29"/>
      <c r="HET96" s="29"/>
      <c r="HEU96" s="29"/>
      <c r="HEV96" s="29"/>
      <c r="HEW96" s="29"/>
      <c r="HEX96" s="29"/>
      <c r="HEY96" s="29"/>
      <c r="HEZ96" s="29"/>
      <c r="HFA96" s="29"/>
      <c r="HFB96" s="29"/>
      <c r="HFC96" s="29"/>
      <c r="HFD96" s="29"/>
      <c r="HFE96" s="29"/>
      <c r="HFF96" s="29"/>
      <c r="HFG96" s="29"/>
      <c r="HFH96" s="29"/>
      <c r="HFI96" s="29"/>
      <c r="HFJ96" s="29"/>
      <c r="HFK96" s="29"/>
      <c r="HFL96" s="29"/>
      <c r="HFM96" s="29"/>
      <c r="HFN96" s="29"/>
      <c r="HFO96" s="29"/>
      <c r="HFP96" s="29"/>
      <c r="HFQ96" s="29"/>
      <c r="HFR96" s="29"/>
      <c r="HFS96" s="29"/>
      <c r="HFT96" s="29"/>
      <c r="HFU96" s="29"/>
      <c r="HFV96" s="29"/>
      <c r="HFW96" s="29"/>
      <c r="HFX96" s="29"/>
      <c r="HFY96" s="29"/>
      <c r="HFZ96" s="29"/>
      <c r="HGA96" s="29"/>
      <c r="HGB96" s="29"/>
      <c r="HGC96" s="29"/>
      <c r="HGD96" s="29"/>
      <c r="HGE96" s="29"/>
      <c r="HGF96" s="29"/>
      <c r="HGG96" s="29"/>
      <c r="HGH96" s="29"/>
      <c r="HGI96" s="29"/>
      <c r="HGJ96" s="29"/>
      <c r="HGK96" s="29"/>
      <c r="HGL96" s="29"/>
      <c r="HGM96" s="29"/>
      <c r="HGN96" s="29"/>
      <c r="HGO96" s="29"/>
      <c r="HGP96" s="29"/>
      <c r="HGQ96" s="29"/>
      <c r="HGR96" s="29"/>
      <c r="HGS96" s="29"/>
      <c r="HGT96" s="29"/>
      <c r="HGU96" s="29"/>
      <c r="HGV96" s="29"/>
      <c r="HGW96" s="29"/>
      <c r="HGX96" s="29"/>
      <c r="HGY96" s="29"/>
      <c r="HGZ96" s="29"/>
      <c r="HHA96" s="29"/>
      <c r="HHB96" s="29"/>
      <c r="HHC96" s="29"/>
      <c r="HHD96" s="29"/>
      <c r="HHE96" s="29"/>
      <c r="HHF96" s="29"/>
      <c r="HHG96" s="29"/>
      <c r="HHH96" s="29"/>
      <c r="HHI96" s="29"/>
      <c r="HHJ96" s="29"/>
      <c r="HHK96" s="29"/>
      <c r="HHL96" s="29"/>
      <c r="HHM96" s="29"/>
      <c r="HHN96" s="29"/>
      <c r="HHO96" s="29"/>
      <c r="HHP96" s="29"/>
      <c r="HHQ96" s="29"/>
      <c r="HHR96" s="29"/>
      <c r="HHS96" s="29"/>
      <c r="HHT96" s="29"/>
      <c r="HHU96" s="29"/>
      <c r="HHV96" s="29"/>
      <c r="HHW96" s="29"/>
      <c r="HHX96" s="29"/>
      <c r="HHY96" s="29"/>
      <c r="HHZ96" s="29"/>
      <c r="HIA96" s="29"/>
      <c r="HIB96" s="29"/>
      <c r="HIC96" s="29"/>
      <c r="HID96" s="29"/>
      <c r="HIE96" s="29"/>
      <c r="HIF96" s="29"/>
      <c r="HIG96" s="29"/>
      <c r="HIH96" s="29"/>
      <c r="HII96" s="29"/>
      <c r="HIJ96" s="29"/>
      <c r="HIK96" s="29"/>
      <c r="HIL96" s="29"/>
      <c r="HIM96" s="29"/>
      <c r="HIN96" s="29"/>
      <c r="HIO96" s="29"/>
      <c r="HIP96" s="29"/>
      <c r="HIQ96" s="29"/>
      <c r="HIR96" s="29"/>
      <c r="HIS96" s="29"/>
      <c r="HIT96" s="29"/>
      <c r="HIU96" s="29"/>
      <c r="HIV96" s="29"/>
      <c r="HIW96" s="29"/>
      <c r="HIX96" s="29"/>
      <c r="HIY96" s="29"/>
      <c r="HIZ96" s="29"/>
      <c r="HJA96" s="29"/>
      <c r="HJB96" s="29"/>
      <c r="HJC96" s="29"/>
      <c r="HJD96" s="29"/>
      <c r="HJE96" s="29"/>
      <c r="HJF96" s="29"/>
      <c r="HJG96" s="29"/>
      <c r="HJH96" s="29"/>
      <c r="HJI96" s="29"/>
      <c r="HJJ96" s="29"/>
      <c r="HJK96" s="29"/>
      <c r="HJL96" s="29"/>
      <c r="HJM96" s="29"/>
      <c r="HJN96" s="29"/>
      <c r="HJO96" s="29"/>
      <c r="HJP96" s="29"/>
      <c r="HJQ96" s="29"/>
      <c r="HJR96" s="29"/>
      <c r="HJS96" s="29"/>
      <c r="HJT96" s="29"/>
      <c r="HJU96" s="29"/>
      <c r="HJV96" s="29"/>
      <c r="HJW96" s="29"/>
      <c r="HJX96" s="29"/>
      <c r="HJY96" s="29"/>
      <c r="HJZ96" s="29"/>
      <c r="HKA96" s="29"/>
      <c r="HKB96" s="29"/>
      <c r="HKC96" s="29"/>
      <c r="HKD96" s="29"/>
      <c r="HKE96" s="29"/>
      <c r="HKF96" s="29"/>
      <c r="HKG96" s="29"/>
      <c r="HKH96" s="29"/>
      <c r="HKI96" s="29"/>
      <c r="HKJ96" s="29"/>
      <c r="HKK96" s="29"/>
      <c r="HKL96" s="29"/>
      <c r="HKM96" s="29"/>
      <c r="HKN96" s="29"/>
      <c r="HKO96" s="29"/>
      <c r="HKP96" s="29"/>
      <c r="HKQ96" s="29"/>
      <c r="HKR96" s="29"/>
      <c r="HKS96" s="29"/>
      <c r="HKT96" s="29"/>
      <c r="HKU96" s="29"/>
      <c r="HKV96" s="29"/>
      <c r="HKW96" s="29"/>
      <c r="HKX96" s="29"/>
      <c r="HKY96" s="29"/>
      <c r="HKZ96" s="29"/>
      <c r="HLA96" s="29"/>
      <c r="HLB96" s="29"/>
      <c r="HLC96" s="29"/>
      <c r="HLD96" s="29"/>
      <c r="HLE96" s="29"/>
      <c r="HLF96" s="29"/>
      <c r="HLG96" s="29"/>
      <c r="HLH96" s="29"/>
      <c r="HLI96" s="29"/>
      <c r="HLJ96" s="29"/>
      <c r="HLK96" s="29"/>
      <c r="HLL96" s="29"/>
      <c r="HLM96" s="29"/>
      <c r="HLN96" s="29"/>
      <c r="HLO96" s="29"/>
      <c r="HLP96" s="29"/>
      <c r="HLQ96" s="29"/>
      <c r="HLR96" s="29"/>
      <c r="HLS96" s="29"/>
      <c r="HLT96" s="29"/>
      <c r="HLU96" s="29"/>
      <c r="HLV96" s="29"/>
      <c r="HLW96" s="29"/>
      <c r="HLX96" s="29"/>
      <c r="HLY96" s="29"/>
      <c r="HLZ96" s="29"/>
      <c r="HMA96" s="29"/>
      <c r="HMB96" s="29"/>
      <c r="HMC96" s="29"/>
      <c r="HMD96" s="29"/>
      <c r="HME96" s="29"/>
      <c r="HMF96" s="29"/>
      <c r="HMG96" s="29"/>
      <c r="HMH96" s="29"/>
      <c r="HMI96" s="29"/>
      <c r="HMJ96" s="29"/>
      <c r="HMK96" s="29"/>
      <c r="HML96" s="29"/>
      <c r="HMM96" s="29"/>
      <c r="HMN96" s="29"/>
      <c r="HMO96" s="29"/>
      <c r="HMP96" s="29"/>
      <c r="HMQ96" s="29"/>
      <c r="HMR96" s="29"/>
      <c r="HMS96" s="29"/>
      <c r="HMT96" s="29"/>
      <c r="HMU96" s="29"/>
      <c r="HMV96" s="29"/>
      <c r="HMW96" s="29"/>
      <c r="HMX96" s="29"/>
      <c r="HMY96" s="29"/>
      <c r="HMZ96" s="29"/>
      <c r="HNA96" s="29"/>
      <c r="HNB96" s="29"/>
      <c r="HNC96" s="29"/>
      <c r="HND96" s="29"/>
      <c r="HNE96" s="29"/>
      <c r="HNF96" s="29"/>
      <c r="HNG96" s="29"/>
      <c r="HNH96" s="29"/>
      <c r="HNI96" s="29"/>
      <c r="HNJ96" s="29"/>
      <c r="HNK96" s="29"/>
      <c r="HNL96" s="29"/>
      <c r="HNM96" s="29"/>
      <c r="HNN96" s="29"/>
      <c r="HNO96" s="29"/>
      <c r="HNP96" s="29"/>
      <c r="HNQ96" s="29"/>
      <c r="HNR96" s="29"/>
      <c r="HNS96" s="29"/>
      <c r="HNT96" s="29"/>
      <c r="HNU96" s="29"/>
      <c r="HNV96" s="29"/>
      <c r="HNW96" s="29"/>
      <c r="HNX96" s="29"/>
      <c r="HNY96" s="29"/>
      <c r="HNZ96" s="29"/>
      <c r="HOA96" s="29"/>
      <c r="HOB96" s="29"/>
      <c r="HOC96" s="29"/>
      <c r="HOD96" s="29"/>
      <c r="HOE96" s="29"/>
      <c r="HOF96" s="29"/>
      <c r="HOG96" s="29"/>
      <c r="HOH96" s="29"/>
      <c r="HOI96" s="29"/>
      <c r="HOJ96" s="29"/>
      <c r="HOK96" s="29"/>
      <c r="HOL96" s="29"/>
      <c r="HOM96" s="29"/>
      <c r="HON96" s="29"/>
      <c r="HOO96" s="29"/>
      <c r="HOP96" s="29"/>
      <c r="HOQ96" s="29"/>
      <c r="HOR96" s="29"/>
      <c r="HOS96" s="29"/>
      <c r="HOT96" s="29"/>
      <c r="HOU96" s="29"/>
      <c r="HOV96" s="29"/>
      <c r="HOW96" s="29"/>
      <c r="HOX96" s="29"/>
      <c r="HOY96" s="29"/>
      <c r="HOZ96" s="29"/>
      <c r="HPA96" s="29"/>
      <c r="HPB96" s="29"/>
      <c r="HPC96" s="29"/>
      <c r="HPD96" s="29"/>
      <c r="HPE96" s="29"/>
      <c r="HPF96" s="29"/>
      <c r="HPG96" s="29"/>
      <c r="HPH96" s="29"/>
      <c r="HPI96" s="29"/>
      <c r="HPJ96" s="29"/>
      <c r="HPK96" s="29"/>
      <c r="HPL96" s="29"/>
      <c r="HPM96" s="29"/>
      <c r="HPN96" s="29"/>
      <c r="HPO96" s="29"/>
      <c r="HPP96" s="29"/>
      <c r="HPQ96" s="29"/>
      <c r="HPR96" s="29"/>
      <c r="HPS96" s="29"/>
      <c r="HPT96" s="29"/>
      <c r="HPU96" s="29"/>
      <c r="HPV96" s="29"/>
      <c r="HPW96" s="29"/>
      <c r="HPX96" s="29"/>
      <c r="HPY96" s="29"/>
      <c r="HPZ96" s="29"/>
      <c r="HQA96" s="29"/>
      <c r="HQB96" s="29"/>
      <c r="HQC96" s="29"/>
      <c r="HQD96" s="29"/>
      <c r="HQE96" s="29"/>
      <c r="HQF96" s="29"/>
      <c r="HQG96" s="29"/>
      <c r="HQH96" s="29"/>
      <c r="HQI96" s="29"/>
      <c r="HQJ96" s="29"/>
      <c r="HQK96" s="29"/>
      <c r="HQL96" s="29"/>
      <c r="HQM96" s="29"/>
      <c r="HQN96" s="29"/>
      <c r="HQO96" s="29"/>
      <c r="HQP96" s="29"/>
      <c r="HQQ96" s="29"/>
      <c r="HQR96" s="29"/>
      <c r="HQS96" s="29"/>
      <c r="HQT96" s="29"/>
      <c r="HQU96" s="29"/>
      <c r="HQV96" s="29"/>
      <c r="HQW96" s="29"/>
      <c r="HQX96" s="29"/>
      <c r="HQY96" s="29"/>
      <c r="HQZ96" s="29"/>
      <c r="HRA96" s="29"/>
      <c r="HRB96" s="29"/>
      <c r="HRC96" s="29"/>
      <c r="HRD96" s="29"/>
      <c r="HRE96" s="29"/>
      <c r="HRF96" s="29"/>
      <c r="HRG96" s="29"/>
      <c r="HRH96" s="29"/>
      <c r="HRI96" s="29"/>
      <c r="HRJ96" s="29"/>
      <c r="HRK96" s="29"/>
      <c r="HRL96" s="29"/>
      <c r="HRM96" s="29"/>
      <c r="HRN96" s="29"/>
      <c r="HRO96" s="29"/>
      <c r="HRP96" s="29"/>
      <c r="HRQ96" s="29"/>
      <c r="HRR96" s="29"/>
      <c r="HRS96" s="29"/>
      <c r="HRT96" s="29"/>
      <c r="HRU96" s="29"/>
      <c r="HRV96" s="29"/>
      <c r="HRW96" s="29"/>
      <c r="HRX96" s="29"/>
      <c r="HRY96" s="29"/>
      <c r="HRZ96" s="29"/>
      <c r="HSA96" s="29"/>
      <c r="HSB96" s="29"/>
      <c r="HSC96" s="29"/>
      <c r="HSD96" s="29"/>
      <c r="HSE96" s="29"/>
      <c r="HSF96" s="29"/>
      <c r="HSG96" s="29"/>
      <c r="HSH96" s="29"/>
      <c r="HSI96" s="29"/>
      <c r="HSJ96" s="29"/>
      <c r="HSK96" s="29"/>
      <c r="HSL96" s="29"/>
      <c r="HSM96" s="29"/>
      <c r="HSN96" s="29"/>
      <c r="HSO96" s="29"/>
      <c r="HSP96" s="29"/>
      <c r="HSQ96" s="29"/>
      <c r="HSR96" s="29"/>
      <c r="HSS96" s="29"/>
      <c r="HST96" s="29"/>
      <c r="HSU96" s="29"/>
      <c r="HSV96" s="29"/>
      <c r="HSW96" s="29"/>
      <c r="HSX96" s="29"/>
      <c r="HSY96" s="29"/>
      <c r="HSZ96" s="29"/>
      <c r="HTA96" s="29"/>
      <c r="HTB96" s="29"/>
      <c r="HTC96" s="29"/>
      <c r="HTD96" s="29"/>
      <c r="HTE96" s="29"/>
      <c r="HTF96" s="29"/>
      <c r="HTG96" s="29"/>
      <c r="HTH96" s="29"/>
      <c r="HTI96" s="29"/>
      <c r="HTJ96" s="29"/>
      <c r="HTK96" s="29"/>
      <c r="HTL96" s="29"/>
      <c r="HTM96" s="29"/>
      <c r="HTN96" s="29"/>
      <c r="HTO96" s="29"/>
      <c r="HTP96" s="29"/>
      <c r="HTQ96" s="29"/>
      <c r="HTR96" s="29"/>
      <c r="HTS96" s="29"/>
      <c r="HTT96" s="29"/>
      <c r="HTU96" s="29"/>
      <c r="HTV96" s="29"/>
      <c r="HTW96" s="29"/>
      <c r="HTX96" s="29"/>
      <c r="HTY96" s="29"/>
      <c r="HTZ96" s="29"/>
      <c r="HUA96" s="29"/>
      <c r="HUB96" s="29"/>
      <c r="HUC96" s="29"/>
      <c r="HUD96" s="29"/>
      <c r="HUE96" s="29"/>
      <c r="HUF96" s="29"/>
      <c r="HUG96" s="29"/>
      <c r="HUH96" s="29"/>
      <c r="HUI96" s="29"/>
      <c r="HUJ96" s="29"/>
      <c r="HUK96" s="29"/>
      <c r="HUL96" s="29"/>
      <c r="HUM96" s="29"/>
      <c r="HUN96" s="29"/>
      <c r="HUO96" s="29"/>
      <c r="HUP96" s="29"/>
      <c r="HUQ96" s="29"/>
      <c r="HUR96" s="29"/>
      <c r="HUS96" s="29"/>
      <c r="HUT96" s="29"/>
      <c r="HUU96" s="29"/>
      <c r="HUV96" s="29"/>
      <c r="HUW96" s="29"/>
      <c r="HUX96" s="29"/>
      <c r="HUY96" s="29"/>
      <c r="HUZ96" s="29"/>
      <c r="HVA96" s="29"/>
      <c r="HVB96" s="29"/>
      <c r="HVC96" s="29"/>
      <c r="HVD96" s="29"/>
      <c r="HVE96" s="29"/>
      <c r="HVF96" s="29"/>
      <c r="HVG96" s="29"/>
      <c r="HVH96" s="29"/>
      <c r="HVI96" s="29"/>
      <c r="HVJ96" s="29"/>
      <c r="HVK96" s="29"/>
      <c r="HVL96" s="29"/>
      <c r="HVM96" s="29"/>
      <c r="HVN96" s="29"/>
      <c r="HVO96" s="29"/>
      <c r="HVP96" s="29"/>
      <c r="HVQ96" s="29"/>
      <c r="HVR96" s="29"/>
      <c r="HVS96" s="29"/>
      <c r="HVT96" s="29"/>
      <c r="HVU96" s="29"/>
      <c r="HVV96" s="29"/>
      <c r="HVW96" s="29"/>
      <c r="HVX96" s="29"/>
      <c r="HVY96" s="29"/>
      <c r="HVZ96" s="29"/>
      <c r="HWA96" s="29"/>
      <c r="HWB96" s="29"/>
      <c r="HWC96" s="29"/>
      <c r="HWD96" s="29"/>
      <c r="HWE96" s="29"/>
      <c r="HWF96" s="29"/>
      <c r="HWG96" s="29"/>
      <c r="HWH96" s="29"/>
      <c r="HWI96" s="29"/>
      <c r="HWJ96" s="29"/>
      <c r="HWK96" s="29"/>
      <c r="HWL96" s="29"/>
      <c r="HWM96" s="29"/>
      <c r="HWN96" s="29"/>
      <c r="HWO96" s="29"/>
      <c r="HWP96" s="29"/>
      <c r="HWQ96" s="29"/>
      <c r="HWR96" s="29"/>
      <c r="HWS96" s="29"/>
      <c r="HWT96" s="29"/>
      <c r="HWU96" s="29"/>
      <c r="HWV96" s="29"/>
      <c r="HWW96" s="29"/>
      <c r="HWX96" s="29"/>
      <c r="HWY96" s="29"/>
      <c r="HWZ96" s="29"/>
      <c r="HXA96" s="29"/>
      <c r="HXB96" s="29"/>
      <c r="HXC96" s="29"/>
      <c r="HXD96" s="29"/>
      <c r="HXE96" s="29"/>
      <c r="HXF96" s="29"/>
      <c r="HXG96" s="29"/>
      <c r="HXH96" s="29"/>
      <c r="HXI96" s="29"/>
      <c r="HXJ96" s="29"/>
      <c r="HXK96" s="29"/>
      <c r="HXL96" s="29"/>
      <c r="HXM96" s="29"/>
      <c r="HXN96" s="29"/>
      <c r="HXO96" s="29"/>
      <c r="HXP96" s="29"/>
      <c r="HXQ96" s="29"/>
      <c r="HXR96" s="29"/>
      <c r="HXS96" s="29"/>
      <c r="HXT96" s="29"/>
      <c r="HXU96" s="29"/>
      <c r="HXV96" s="29"/>
      <c r="HXW96" s="29"/>
      <c r="HXX96" s="29"/>
      <c r="HXY96" s="29"/>
      <c r="HXZ96" s="29"/>
      <c r="HYA96" s="29"/>
      <c r="HYB96" s="29"/>
      <c r="HYC96" s="29"/>
      <c r="HYD96" s="29"/>
      <c r="HYE96" s="29"/>
      <c r="HYF96" s="29"/>
      <c r="HYG96" s="29"/>
      <c r="HYH96" s="29"/>
      <c r="HYI96" s="29"/>
      <c r="HYJ96" s="29"/>
      <c r="HYK96" s="29"/>
      <c r="HYL96" s="29"/>
      <c r="HYM96" s="29"/>
      <c r="HYN96" s="29"/>
      <c r="HYO96" s="29"/>
      <c r="HYP96" s="29"/>
      <c r="HYQ96" s="29"/>
      <c r="HYR96" s="29"/>
      <c r="HYS96" s="29"/>
      <c r="HYT96" s="29"/>
      <c r="HYU96" s="29"/>
      <c r="HYV96" s="29"/>
      <c r="HYW96" s="29"/>
      <c r="HYX96" s="29"/>
      <c r="HYY96" s="29"/>
      <c r="HYZ96" s="29"/>
      <c r="HZA96" s="29"/>
      <c r="HZB96" s="29"/>
      <c r="HZC96" s="29"/>
      <c r="HZD96" s="29"/>
      <c r="HZE96" s="29"/>
      <c r="HZF96" s="29"/>
      <c r="HZG96" s="29"/>
      <c r="HZH96" s="29"/>
      <c r="HZI96" s="29"/>
      <c r="HZJ96" s="29"/>
      <c r="HZK96" s="29"/>
      <c r="HZL96" s="29"/>
      <c r="HZM96" s="29"/>
      <c r="HZN96" s="29"/>
      <c r="HZO96" s="29"/>
      <c r="HZP96" s="29"/>
      <c r="HZQ96" s="29"/>
      <c r="HZR96" s="29"/>
      <c r="HZS96" s="29"/>
      <c r="HZT96" s="29"/>
      <c r="HZU96" s="29"/>
      <c r="HZV96" s="29"/>
      <c r="HZW96" s="29"/>
      <c r="HZX96" s="29"/>
      <c r="HZY96" s="29"/>
      <c r="HZZ96" s="29"/>
      <c r="IAA96" s="29"/>
      <c r="IAB96" s="29"/>
      <c r="IAC96" s="29"/>
      <c r="IAD96" s="29"/>
      <c r="IAE96" s="29"/>
      <c r="IAF96" s="29"/>
      <c r="IAG96" s="29"/>
      <c r="IAH96" s="29"/>
      <c r="IAI96" s="29"/>
      <c r="IAJ96" s="29"/>
      <c r="IAK96" s="29"/>
      <c r="IAL96" s="29"/>
      <c r="IAM96" s="29"/>
      <c r="IAN96" s="29"/>
      <c r="IAO96" s="29"/>
      <c r="IAP96" s="29"/>
      <c r="IAQ96" s="29"/>
      <c r="IAR96" s="29"/>
      <c r="IAS96" s="29"/>
      <c r="IAT96" s="29"/>
      <c r="IAU96" s="29"/>
      <c r="IAV96" s="29"/>
      <c r="IAW96" s="29"/>
      <c r="IAX96" s="29"/>
      <c r="IAY96" s="29"/>
      <c r="IAZ96" s="29"/>
      <c r="IBA96" s="29"/>
      <c r="IBB96" s="29"/>
      <c r="IBC96" s="29"/>
      <c r="IBD96" s="29"/>
      <c r="IBE96" s="29"/>
      <c r="IBF96" s="29"/>
      <c r="IBG96" s="29"/>
      <c r="IBH96" s="29"/>
      <c r="IBI96" s="29"/>
      <c r="IBJ96" s="29"/>
      <c r="IBK96" s="29"/>
      <c r="IBL96" s="29"/>
      <c r="IBM96" s="29"/>
      <c r="IBN96" s="29"/>
      <c r="IBO96" s="29"/>
      <c r="IBP96" s="29"/>
      <c r="IBQ96" s="29"/>
      <c r="IBR96" s="29"/>
      <c r="IBS96" s="29"/>
      <c r="IBT96" s="29"/>
      <c r="IBU96" s="29"/>
      <c r="IBV96" s="29"/>
      <c r="IBW96" s="29"/>
      <c r="IBX96" s="29"/>
      <c r="IBY96" s="29"/>
      <c r="IBZ96" s="29"/>
      <c r="ICA96" s="29"/>
      <c r="ICB96" s="29"/>
      <c r="ICC96" s="29"/>
      <c r="ICD96" s="29"/>
      <c r="ICE96" s="29"/>
      <c r="ICF96" s="29"/>
      <c r="ICG96" s="29"/>
      <c r="ICH96" s="29"/>
      <c r="ICI96" s="29"/>
      <c r="ICJ96" s="29"/>
      <c r="ICK96" s="29"/>
      <c r="ICL96" s="29"/>
      <c r="ICM96" s="29"/>
      <c r="ICN96" s="29"/>
      <c r="ICO96" s="29"/>
      <c r="ICP96" s="29"/>
      <c r="ICQ96" s="29"/>
      <c r="ICR96" s="29"/>
      <c r="ICS96" s="29"/>
      <c r="ICT96" s="29"/>
      <c r="ICU96" s="29"/>
      <c r="ICV96" s="29"/>
      <c r="ICW96" s="29"/>
      <c r="ICX96" s="29"/>
      <c r="ICY96" s="29"/>
      <c r="ICZ96" s="29"/>
      <c r="IDA96" s="29"/>
      <c r="IDB96" s="29"/>
      <c r="IDC96" s="29"/>
      <c r="IDD96" s="29"/>
      <c r="IDE96" s="29"/>
      <c r="IDF96" s="29"/>
      <c r="IDG96" s="29"/>
      <c r="IDH96" s="29"/>
      <c r="IDI96" s="29"/>
      <c r="IDJ96" s="29"/>
      <c r="IDK96" s="29"/>
      <c r="IDL96" s="29"/>
      <c r="IDM96" s="29"/>
      <c r="IDN96" s="29"/>
      <c r="IDO96" s="29"/>
      <c r="IDP96" s="29"/>
      <c r="IDQ96" s="29"/>
      <c r="IDR96" s="29"/>
      <c r="IDS96" s="29"/>
      <c r="IDT96" s="29"/>
      <c r="IDU96" s="29"/>
      <c r="IDV96" s="29"/>
      <c r="IDW96" s="29"/>
      <c r="IDX96" s="29"/>
      <c r="IDY96" s="29"/>
      <c r="IDZ96" s="29"/>
      <c r="IEA96" s="29"/>
      <c r="IEB96" s="29"/>
      <c r="IEC96" s="29"/>
      <c r="IED96" s="29"/>
      <c r="IEE96" s="29"/>
      <c r="IEF96" s="29"/>
      <c r="IEG96" s="29"/>
      <c r="IEH96" s="29"/>
      <c r="IEI96" s="29"/>
      <c r="IEJ96" s="29"/>
      <c r="IEK96" s="29"/>
      <c r="IEL96" s="29"/>
      <c r="IEM96" s="29"/>
      <c r="IEN96" s="29"/>
      <c r="IEO96" s="29"/>
      <c r="IEP96" s="29"/>
      <c r="IEQ96" s="29"/>
      <c r="IER96" s="29"/>
      <c r="IES96" s="29"/>
      <c r="IET96" s="29"/>
      <c r="IEU96" s="29"/>
      <c r="IEV96" s="29"/>
      <c r="IEW96" s="29"/>
      <c r="IEX96" s="29"/>
      <c r="IEY96" s="29"/>
      <c r="IEZ96" s="29"/>
      <c r="IFA96" s="29"/>
      <c r="IFB96" s="29"/>
      <c r="IFC96" s="29"/>
      <c r="IFD96" s="29"/>
      <c r="IFE96" s="29"/>
      <c r="IFF96" s="29"/>
      <c r="IFG96" s="29"/>
      <c r="IFH96" s="29"/>
      <c r="IFI96" s="29"/>
      <c r="IFJ96" s="29"/>
      <c r="IFK96" s="29"/>
      <c r="IFL96" s="29"/>
      <c r="IFM96" s="29"/>
      <c r="IFN96" s="29"/>
      <c r="IFO96" s="29"/>
      <c r="IFP96" s="29"/>
      <c r="IFQ96" s="29"/>
      <c r="IFR96" s="29"/>
      <c r="IFS96" s="29"/>
      <c r="IFT96" s="29"/>
      <c r="IFU96" s="29"/>
      <c r="IFV96" s="29"/>
      <c r="IFW96" s="29"/>
      <c r="IFX96" s="29"/>
      <c r="IFY96" s="29"/>
      <c r="IFZ96" s="29"/>
      <c r="IGA96" s="29"/>
      <c r="IGB96" s="29"/>
      <c r="IGC96" s="29"/>
      <c r="IGD96" s="29"/>
      <c r="IGE96" s="29"/>
      <c r="IGF96" s="29"/>
      <c r="IGG96" s="29"/>
      <c r="IGH96" s="29"/>
      <c r="IGI96" s="29"/>
      <c r="IGJ96" s="29"/>
      <c r="IGK96" s="29"/>
      <c r="IGL96" s="29"/>
      <c r="IGM96" s="29"/>
      <c r="IGN96" s="29"/>
      <c r="IGO96" s="29"/>
      <c r="IGP96" s="29"/>
      <c r="IGQ96" s="29"/>
      <c r="IGR96" s="29"/>
      <c r="IGS96" s="29"/>
      <c r="IGT96" s="29"/>
      <c r="IGU96" s="29"/>
      <c r="IGV96" s="29"/>
      <c r="IGW96" s="29"/>
      <c r="IGX96" s="29"/>
      <c r="IGY96" s="29"/>
      <c r="IGZ96" s="29"/>
      <c r="IHA96" s="29"/>
      <c r="IHB96" s="29"/>
      <c r="IHC96" s="29"/>
      <c r="IHD96" s="29"/>
      <c r="IHE96" s="29"/>
      <c r="IHF96" s="29"/>
      <c r="IHG96" s="29"/>
      <c r="IHH96" s="29"/>
      <c r="IHI96" s="29"/>
      <c r="IHJ96" s="29"/>
      <c r="IHK96" s="29"/>
      <c r="IHL96" s="29"/>
      <c r="IHM96" s="29"/>
      <c r="IHN96" s="29"/>
      <c r="IHO96" s="29"/>
      <c r="IHP96" s="29"/>
      <c r="IHQ96" s="29"/>
      <c r="IHR96" s="29"/>
      <c r="IHS96" s="29"/>
      <c r="IHT96" s="29"/>
      <c r="IHU96" s="29"/>
      <c r="IHV96" s="29"/>
      <c r="IHW96" s="29"/>
      <c r="IHX96" s="29"/>
      <c r="IHY96" s="29"/>
      <c r="IHZ96" s="29"/>
      <c r="IIA96" s="29"/>
      <c r="IIB96" s="29"/>
      <c r="IIC96" s="29"/>
      <c r="IID96" s="29"/>
      <c r="IIE96" s="29"/>
      <c r="IIF96" s="29"/>
      <c r="IIG96" s="29"/>
      <c r="IIH96" s="29"/>
      <c r="III96" s="29"/>
      <c r="IIJ96" s="29"/>
      <c r="IIK96" s="29"/>
      <c r="IIL96" s="29"/>
      <c r="IIM96" s="29"/>
      <c r="IIN96" s="29"/>
      <c r="IIO96" s="29"/>
      <c r="IIP96" s="29"/>
      <c r="IIQ96" s="29"/>
      <c r="IIR96" s="29"/>
      <c r="IIS96" s="29"/>
      <c r="IIT96" s="29"/>
      <c r="IIU96" s="29"/>
      <c r="IIV96" s="29"/>
      <c r="IIW96" s="29"/>
      <c r="IIX96" s="29"/>
      <c r="IIY96" s="29"/>
      <c r="IIZ96" s="29"/>
      <c r="IJA96" s="29"/>
      <c r="IJB96" s="29"/>
      <c r="IJC96" s="29"/>
      <c r="IJD96" s="29"/>
      <c r="IJE96" s="29"/>
      <c r="IJF96" s="29"/>
      <c r="IJG96" s="29"/>
      <c r="IJH96" s="29"/>
      <c r="IJI96" s="29"/>
      <c r="IJJ96" s="29"/>
      <c r="IJK96" s="29"/>
      <c r="IJL96" s="29"/>
      <c r="IJM96" s="29"/>
      <c r="IJN96" s="29"/>
      <c r="IJO96" s="29"/>
      <c r="IJP96" s="29"/>
      <c r="IJQ96" s="29"/>
      <c r="IJR96" s="29"/>
      <c r="IJS96" s="29"/>
      <c r="IJT96" s="29"/>
      <c r="IJU96" s="29"/>
      <c r="IJV96" s="29"/>
      <c r="IJW96" s="29"/>
      <c r="IJX96" s="29"/>
      <c r="IJY96" s="29"/>
      <c r="IJZ96" s="29"/>
      <c r="IKA96" s="29"/>
      <c r="IKB96" s="29"/>
      <c r="IKC96" s="29"/>
      <c r="IKD96" s="29"/>
      <c r="IKE96" s="29"/>
      <c r="IKF96" s="29"/>
      <c r="IKG96" s="29"/>
      <c r="IKH96" s="29"/>
      <c r="IKI96" s="29"/>
      <c r="IKJ96" s="29"/>
      <c r="IKK96" s="29"/>
      <c r="IKL96" s="29"/>
      <c r="IKM96" s="29"/>
      <c r="IKN96" s="29"/>
      <c r="IKO96" s="29"/>
      <c r="IKP96" s="29"/>
      <c r="IKQ96" s="29"/>
      <c r="IKR96" s="29"/>
      <c r="IKS96" s="29"/>
      <c r="IKT96" s="29"/>
      <c r="IKU96" s="29"/>
      <c r="IKV96" s="29"/>
      <c r="IKW96" s="29"/>
      <c r="IKX96" s="29"/>
      <c r="IKY96" s="29"/>
      <c r="IKZ96" s="29"/>
      <c r="ILA96" s="29"/>
      <c r="ILB96" s="29"/>
      <c r="ILC96" s="29"/>
      <c r="ILD96" s="29"/>
      <c r="ILE96" s="29"/>
      <c r="ILF96" s="29"/>
      <c r="ILG96" s="29"/>
      <c r="ILH96" s="29"/>
      <c r="ILI96" s="29"/>
      <c r="ILJ96" s="29"/>
      <c r="ILK96" s="29"/>
      <c r="ILL96" s="29"/>
      <c r="ILM96" s="29"/>
      <c r="ILN96" s="29"/>
      <c r="ILO96" s="29"/>
      <c r="ILP96" s="29"/>
      <c r="ILQ96" s="29"/>
      <c r="ILR96" s="29"/>
      <c r="ILS96" s="29"/>
      <c r="ILT96" s="29"/>
      <c r="ILU96" s="29"/>
      <c r="ILV96" s="29"/>
      <c r="ILW96" s="29"/>
      <c r="ILX96" s="29"/>
      <c r="ILY96" s="29"/>
      <c r="ILZ96" s="29"/>
      <c r="IMA96" s="29"/>
      <c r="IMB96" s="29"/>
      <c r="IMC96" s="29"/>
      <c r="IMD96" s="29"/>
      <c r="IME96" s="29"/>
      <c r="IMF96" s="29"/>
      <c r="IMG96" s="29"/>
      <c r="IMH96" s="29"/>
      <c r="IMI96" s="29"/>
      <c r="IMJ96" s="29"/>
      <c r="IMK96" s="29"/>
      <c r="IML96" s="29"/>
      <c r="IMM96" s="29"/>
      <c r="IMN96" s="29"/>
      <c r="IMO96" s="29"/>
      <c r="IMP96" s="29"/>
      <c r="IMQ96" s="29"/>
      <c r="IMR96" s="29"/>
      <c r="IMS96" s="29"/>
      <c r="IMT96" s="29"/>
      <c r="IMU96" s="29"/>
      <c r="IMV96" s="29"/>
      <c r="IMW96" s="29"/>
      <c r="IMX96" s="29"/>
      <c r="IMY96" s="29"/>
      <c r="IMZ96" s="29"/>
      <c r="INA96" s="29"/>
      <c r="INB96" s="29"/>
      <c r="INC96" s="29"/>
      <c r="IND96" s="29"/>
      <c r="INE96" s="29"/>
      <c r="INF96" s="29"/>
      <c r="ING96" s="29"/>
      <c r="INH96" s="29"/>
      <c r="INI96" s="29"/>
      <c r="INJ96" s="29"/>
      <c r="INK96" s="29"/>
      <c r="INL96" s="29"/>
      <c r="INM96" s="29"/>
      <c r="INN96" s="29"/>
      <c r="INO96" s="29"/>
      <c r="INP96" s="29"/>
      <c r="INQ96" s="29"/>
      <c r="INR96" s="29"/>
      <c r="INS96" s="29"/>
      <c r="INT96" s="29"/>
      <c r="INU96" s="29"/>
      <c r="INV96" s="29"/>
      <c r="INW96" s="29"/>
      <c r="INX96" s="29"/>
      <c r="INY96" s="29"/>
      <c r="INZ96" s="29"/>
      <c r="IOA96" s="29"/>
      <c r="IOB96" s="29"/>
      <c r="IOC96" s="29"/>
      <c r="IOD96" s="29"/>
      <c r="IOE96" s="29"/>
      <c r="IOF96" s="29"/>
      <c r="IOG96" s="29"/>
      <c r="IOH96" s="29"/>
      <c r="IOI96" s="29"/>
      <c r="IOJ96" s="29"/>
      <c r="IOK96" s="29"/>
      <c r="IOL96" s="29"/>
      <c r="IOM96" s="29"/>
      <c r="ION96" s="29"/>
      <c r="IOO96" s="29"/>
      <c r="IOP96" s="29"/>
      <c r="IOQ96" s="29"/>
      <c r="IOR96" s="29"/>
      <c r="IOS96" s="29"/>
      <c r="IOT96" s="29"/>
      <c r="IOU96" s="29"/>
      <c r="IOV96" s="29"/>
      <c r="IOW96" s="29"/>
      <c r="IOX96" s="29"/>
      <c r="IOY96" s="29"/>
      <c r="IOZ96" s="29"/>
      <c r="IPA96" s="29"/>
      <c r="IPB96" s="29"/>
      <c r="IPC96" s="29"/>
      <c r="IPD96" s="29"/>
      <c r="IPE96" s="29"/>
      <c r="IPF96" s="29"/>
      <c r="IPG96" s="29"/>
      <c r="IPH96" s="29"/>
      <c r="IPI96" s="29"/>
      <c r="IPJ96" s="29"/>
      <c r="IPK96" s="29"/>
      <c r="IPL96" s="29"/>
      <c r="IPM96" s="29"/>
      <c r="IPN96" s="29"/>
      <c r="IPO96" s="29"/>
      <c r="IPP96" s="29"/>
      <c r="IPQ96" s="29"/>
      <c r="IPR96" s="29"/>
      <c r="IPS96" s="29"/>
      <c r="IPT96" s="29"/>
      <c r="IPU96" s="29"/>
      <c r="IPV96" s="29"/>
      <c r="IPW96" s="29"/>
      <c r="IPX96" s="29"/>
      <c r="IPY96" s="29"/>
      <c r="IPZ96" s="29"/>
      <c r="IQA96" s="29"/>
      <c r="IQB96" s="29"/>
      <c r="IQC96" s="29"/>
      <c r="IQD96" s="29"/>
      <c r="IQE96" s="29"/>
      <c r="IQF96" s="29"/>
      <c r="IQG96" s="29"/>
      <c r="IQH96" s="29"/>
      <c r="IQI96" s="29"/>
      <c r="IQJ96" s="29"/>
      <c r="IQK96" s="29"/>
      <c r="IQL96" s="29"/>
      <c r="IQM96" s="29"/>
      <c r="IQN96" s="29"/>
      <c r="IQO96" s="29"/>
      <c r="IQP96" s="29"/>
      <c r="IQQ96" s="29"/>
      <c r="IQR96" s="29"/>
      <c r="IQS96" s="29"/>
      <c r="IQT96" s="29"/>
      <c r="IQU96" s="29"/>
      <c r="IQV96" s="29"/>
      <c r="IQW96" s="29"/>
      <c r="IQX96" s="29"/>
      <c r="IQY96" s="29"/>
      <c r="IQZ96" s="29"/>
      <c r="IRA96" s="29"/>
      <c r="IRB96" s="29"/>
      <c r="IRC96" s="29"/>
      <c r="IRD96" s="29"/>
      <c r="IRE96" s="29"/>
      <c r="IRF96" s="29"/>
      <c r="IRG96" s="29"/>
      <c r="IRH96" s="29"/>
      <c r="IRI96" s="29"/>
      <c r="IRJ96" s="29"/>
      <c r="IRK96" s="29"/>
      <c r="IRL96" s="29"/>
      <c r="IRM96" s="29"/>
      <c r="IRN96" s="29"/>
      <c r="IRO96" s="29"/>
      <c r="IRP96" s="29"/>
      <c r="IRQ96" s="29"/>
      <c r="IRR96" s="29"/>
      <c r="IRS96" s="29"/>
      <c r="IRT96" s="29"/>
      <c r="IRU96" s="29"/>
      <c r="IRV96" s="29"/>
      <c r="IRW96" s="29"/>
      <c r="IRX96" s="29"/>
      <c r="IRY96" s="29"/>
      <c r="IRZ96" s="29"/>
      <c r="ISA96" s="29"/>
      <c r="ISB96" s="29"/>
      <c r="ISC96" s="29"/>
      <c r="ISD96" s="29"/>
      <c r="ISE96" s="29"/>
      <c r="ISF96" s="29"/>
      <c r="ISG96" s="29"/>
      <c r="ISH96" s="29"/>
      <c r="ISI96" s="29"/>
      <c r="ISJ96" s="29"/>
      <c r="ISK96" s="29"/>
      <c r="ISL96" s="29"/>
      <c r="ISM96" s="29"/>
      <c r="ISN96" s="29"/>
      <c r="ISO96" s="29"/>
      <c r="ISP96" s="29"/>
      <c r="ISQ96" s="29"/>
      <c r="ISR96" s="29"/>
      <c r="ISS96" s="29"/>
      <c r="IST96" s="29"/>
      <c r="ISU96" s="29"/>
      <c r="ISV96" s="29"/>
      <c r="ISW96" s="29"/>
      <c r="ISX96" s="29"/>
      <c r="ISY96" s="29"/>
      <c r="ISZ96" s="29"/>
      <c r="ITA96" s="29"/>
      <c r="ITB96" s="29"/>
      <c r="ITC96" s="29"/>
      <c r="ITD96" s="29"/>
      <c r="ITE96" s="29"/>
      <c r="ITF96" s="29"/>
      <c r="ITG96" s="29"/>
      <c r="ITH96" s="29"/>
      <c r="ITI96" s="29"/>
      <c r="ITJ96" s="29"/>
      <c r="ITK96" s="29"/>
      <c r="ITL96" s="29"/>
      <c r="ITM96" s="29"/>
      <c r="ITN96" s="29"/>
      <c r="ITO96" s="29"/>
      <c r="ITP96" s="29"/>
      <c r="ITQ96" s="29"/>
      <c r="ITR96" s="29"/>
      <c r="ITS96" s="29"/>
      <c r="ITT96" s="29"/>
      <c r="ITU96" s="29"/>
      <c r="ITV96" s="29"/>
      <c r="ITW96" s="29"/>
      <c r="ITX96" s="29"/>
      <c r="ITY96" s="29"/>
      <c r="ITZ96" s="29"/>
      <c r="IUA96" s="29"/>
      <c r="IUB96" s="29"/>
      <c r="IUC96" s="29"/>
      <c r="IUD96" s="29"/>
      <c r="IUE96" s="29"/>
      <c r="IUF96" s="29"/>
      <c r="IUG96" s="29"/>
      <c r="IUH96" s="29"/>
      <c r="IUI96" s="29"/>
      <c r="IUJ96" s="29"/>
      <c r="IUK96" s="29"/>
      <c r="IUL96" s="29"/>
      <c r="IUM96" s="29"/>
      <c r="IUN96" s="29"/>
      <c r="IUO96" s="29"/>
      <c r="IUP96" s="29"/>
      <c r="IUQ96" s="29"/>
      <c r="IUR96" s="29"/>
      <c r="IUS96" s="29"/>
      <c r="IUT96" s="29"/>
      <c r="IUU96" s="29"/>
      <c r="IUV96" s="29"/>
      <c r="IUW96" s="29"/>
      <c r="IUX96" s="29"/>
      <c r="IUY96" s="29"/>
      <c r="IUZ96" s="29"/>
      <c r="IVA96" s="29"/>
      <c r="IVB96" s="29"/>
      <c r="IVC96" s="29"/>
      <c r="IVD96" s="29"/>
      <c r="IVE96" s="29"/>
      <c r="IVF96" s="29"/>
      <c r="IVG96" s="29"/>
      <c r="IVH96" s="29"/>
      <c r="IVI96" s="29"/>
      <c r="IVJ96" s="29"/>
      <c r="IVK96" s="29"/>
      <c r="IVL96" s="29"/>
      <c r="IVM96" s="29"/>
      <c r="IVN96" s="29"/>
      <c r="IVO96" s="29"/>
      <c r="IVP96" s="29"/>
      <c r="IVQ96" s="29"/>
      <c r="IVR96" s="29"/>
      <c r="IVS96" s="29"/>
      <c r="IVT96" s="29"/>
      <c r="IVU96" s="29"/>
      <c r="IVV96" s="29"/>
      <c r="IVW96" s="29"/>
      <c r="IVX96" s="29"/>
      <c r="IVY96" s="29"/>
      <c r="IVZ96" s="29"/>
      <c r="IWA96" s="29"/>
      <c r="IWB96" s="29"/>
      <c r="IWC96" s="29"/>
      <c r="IWD96" s="29"/>
      <c r="IWE96" s="29"/>
      <c r="IWF96" s="29"/>
      <c r="IWG96" s="29"/>
      <c r="IWH96" s="29"/>
      <c r="IWI96" s="29"/>
      <c r="IWJ96" s="29"/>
      <c r="IWK96" s="29"/>
      <c r="IWL96" s="29"/>
      <c r="IWM96" s="29"/>
      <c r="IWN96" s="29"/>
      <c r="IWO96" s="29"/>
      <c r="IWP96" s="29"/>
      <c r="IWQ96" s="29"/>
      <c r="IWR96" s="29"/>
      <c r="IWS96" s="29"/>
      <c r="IWT96" s="29"/>
      <c r="IWU96" s="29"/>
      <c r="IWV96" s="29"/>
      <c r="IWW96" s="29"/>
      <c r="IWX96" s="29"/>
      <c r="IWY96" s="29"/>
      <c r="IWZ96" s="29"/>
      <c r="IXA96" s="29"/>
      <c r="IXB96" s="29"/>
      <c r="IXC96" s="29"/>
      <c r="IXD96" s="29"/>
      <c r="IXE96" s="29"/>
      <c r="IXF96" s="29"/>
      <c r="IXG96" s="29"/>
      <c r="IXH96" s="29"/>
      <c r="IXI96" s="29"/>
      <c r="IXJ96" s="29"/>
      <c r="IXK96" s="29"/>
      <c r="IXL96" s="29"/>
      <c r="IXM96" s="29"/>
      <c r="IXN96" s="29"/>
      <c r="IXO96" s="29"/>
      <c r="IXP96" s="29"/>
      <c r="IXQ96" s="29"/>
      <c r="IXR96" s="29"/>
      <c r="IXS96" s="29"/>
      <c r="IXT96" s="29"/>
      <c r="IXU96" s="29"/>
      <c r="IXV96" s="29"/>
      <c r="IXW96" s="29"/>
      <c r="IXX96" s="29"/>
      <c r="IXY96" s="29"/>
      <c r="IXZ96" s="29"/>
      <c r="IYA96" s="29"/>
      <c r="IYB96" s="29"/>
      <c r="IYC96" s="29"/>
      <c r="IYD96" s="29"/>
      <c r="IYE96" s="29"/>
      <c r="IYF96" s="29"/>
      <c r="IYG96" s="29"/>
      <c r="IYH96" s="29"/>
      <c r="IYI96" s="29"/>
      <c r="IYJ96" s="29"/>
      <c r="IYK96" s="29"/>
      <c r="IYL96" s="29"/>
      <c r="IYM96" s="29"/>
      <c r="IYN96" s="29"/>
      <c r="IYO96" s="29"/>
      <c r="IYP96" s="29"/>
      <c r="IYQ96" s="29"/>
      <c r="IYR96" s="29"/>
      <c r="IYS96" s="29"/>
      <c r="IYT96" s="29"/>
      <c r="IYU96" s="29"/>
      <c r="IYV96" s="29"/>
      <c r="IYW96" s="29"/>
      <c r="IYX96" s="29"/>
      <c r="IYY96" s="29"/>
      <c r="IYZ96" s="29"/>
      <c r="IZA96" s="29"/>
      <c r="IZB96" s="29"/>
      <c r="IZC96" s="29"/>
      <c r="IZD96" s="29"/>
      <c r="IZE96" s="29"/>
      <c r="IZF96" s="29"/>
      <c r="IZG96" s="29"/>
      <c r="IZH96" s="29"/>
      <c r="IZI96" s="29"/>
      <c r="IZJ96" s="29"/>
      <c r="IZK96" s="29"/>
      <c r="IZL96" s="29"/>
      <c r="IZM96" s="29"/>
      <c r="IZN96" s="29"/>
      <c r="IZO96" s="29"/>
      <c r="IZP96" s="29"/>
      <c r="IZQ96" s="29"/>
      <c r="IZR96" s="29"/>
      <c r="IZS96" s="29"/>
      <c r="IZT96" s="29"/>
      <c r="IZU96" s="29"/>
      <c r="IZV96" s="29"/>
      <c r="IZW96" s="29"/>
      <c r="IZX96" s="29"/>
      <c r="IZY96" s="29"/>
      <c r="IZZ96" s="29"/>
      <c r="JAA96" s="29"/>
      <c r="JAB96" s="29"/>
      <c r="JAC96" s="29"/>
      <c r="JAD96" s="29"/>
      <c r="JAE96" s="29"/>
      <c r="JAF96" s="29"/>
      <c r="JAG96" s="29"/>
      <c r="JAH96" s="29"/>
      <c r="JAI96" s="29"/>
      <c r="JAJ96" s="29"/>
      <c r="JAK96" s="29"/>
      <c r="JAL96" s="29"/>
      <c r="JAM96" s="29"/>
      <c r="JAN96" s="29"/>
      <c r="JAO96" s="29"/>
      <c r="JAP96" s="29"/>
      <c r="JAQ96" s="29"/>
      <c r="JAR96" s="29"/>
      <c r="JAS96" s="29"/>
      <c r="JAT96" s="29"/>
      <c r="JAU96" s="29"/>
      <c r="JAV96" s="29"/>
      <c r="JAW96" s="29"/>
      <c r="JAX96" s="29"/>
      <c r="JAY96" s="29"/>
      <c r="JAZ96" s="29"/>
      <c r="JBA96" s="29"/>
      <c r="JBB96" s="29"/>
      <c r="JBC96" s="29"/>
      <c r="JBD96" s="29"/>
      <c r="JBE96" s="29"/>
      <c r="JBF96" s="29"/>
      <c r="JBG96" s="29"/>
      <c r="JBH96" s="29"/>
      <c r="JBI96" s="29"/>
      <c r="JBJ96" s="29"/>
      <c r="JBK96" s="29"/>
      <c r="JBL96" s="29"/>
      <c r="JBM96" s="29"/>
      <c r="JBN96" s="29"/>
      <c r="JBO96" s="29"/>
      <c r="JBP96" s="29"/>
      <c r="JBQ96" s="29"/>
      <c r="JBR96" s="29"/>
      <c r="JBS96" s="29"/>
      <c r="JBT96" s="29"/>
      <c r="JBU96" s="29"/>
      <c r="JBV96" s="29"/>
      <c r="JBW96" s="29"/>
      <c r="JBX96" s="29"/>
      <c r="JBY96" s="29"/>
      <c r="JBZ96" s="29"/>
      <c r="JCA96" s="29"/>
      <c r="JCB96" s="29"/>
      <c r="JCC96" s="29"/>
      <c r="JCD96" s="29"/>
      <c r="JCE96" s="29"/>
      <c r="JCF96" s="29"/>
      <c r="JCG96" s="29"/>
      <c r="JCH96" s="29"/>
      <c r="JCI96" s="29"/>
      <c r="JCJ96" s="29"/>
      <c r="JCK96" s="29"/>
      <c r="JCL96" s="29"/>
      <c r="JCM96" s="29"/>
      <c r="JCN96" s="29"/>
      <c r="JCO96" s="29"/>
      <c r="JCP96" s="29"/>
      <c r="JCQ96" s="29"/>
      <c r="JCR96" s="29"/>
      <c r="JCS96" s="29"/>
      <c r="JCT96" s="29"/>
      <c r="JCU96" s="29"/>
      <c r="JCV96" s="29"/>
      <c r="JCW96" s="29"/>
      <c r="JCX96" s="29"/>
      <c r="JCY96" s="29"/>
      <c r="JCZ96" s="29"/>
      <c r="JDA96" s="29"/>
      <c r="JDB96" s="29"/>
      <c r="JDC96" s="29"/>
      <c r="JDD96" s="29"/>
      <c r="JDE96" s="29"/>
      <c r="JDF96" s="29"/>
      <c r="JDG96" s="29"/>
      <c r="JDH96" s="29"/>
      <c r="JDI96" s="29"/>
      <c r="JDJ96" s="29"/>
      <c r="JDK96" s="29"/>
      <c r="JDL96" s="29"/>
      <c r="JDM96" s="29"/>
      <c r="JDN96" s="29"/>
      <c r="JDO96" s="29"/>
      <c r="JDP96" s="29"/>
      <c r="JDQ96" s="29"/>
      <c r="JDR96" s="29"/>
      <c r="JDS96" s="29"/>
      <c r="JDT96" s="29"/>
      <c r="JDU96" s="29"/>
      <c r="JDV96" s="29"/>
      <c r="JDW96" s="29"/>
      <c r="JDX96" s="29"/>
      <c r="JDY96" s="29"/>
      <c r="JDZ96" s="29"/>
      <c r="JEA96" s="29"/>
      <c r="JEB96" s="29"/>
      <c r="JEC96" s="29"/>
      <c r="JED96" s="29"/>
      <c r="JEE96" s="29"/>
      <c r="JEF96" s="29"/>
      <c r="JEG96" s="29"/>
      <c r="JEH96" s="29"/>
      <c r="JEI96" s="29"/>
      <c r="JEJ96" s="29"/>
      <c r="JEK96" s="29"/>
      <c r="JEL96" s="29"/>
      <c r="JEM96" s="29"/>
      <c r="JEN96" s="29"/>
      <c r="JEO96" s="29"/>
      <c r="JEP96" s="29"/>
      <c r="JEQ96" s="29"/>
      <c r="JER96" s="29"/>
      <c r="JES96" s="29"/>
      <c r="JET96" s="29"/>
      <c r="JEU96" s="29"/>
      <c r="JEV96" s="29"/>
      <c r="JEW96" s="29"/>
      <c r="JEX96" s="29"/>
      <c r="JEY96" s="29"/>
      <c r="JEZ96" s="29"/>
      <c r="JFA96" s="29"/>
      <c r="JFB96" s="29"/>
      <c r="JFC96" s="29"/>
      <c r="JFD96" s="29"/>
      <c r="JFE96" s="29"/>
      <c r="JFF96" s="29"/>
      <c r="JFG96" s="29"/>
      <c r="JFH96" s="29"/>
      <c r="JFI96" s="29"/>
      <c r="JFJ96" s="29"/>
      <c r="JFK96" s="29"/>
      <c r="JFL96" s="29"/>
      <c r="JFM96" s="29"/>
      <c r="JFN96" s="29"/>
      <c r="JFO96" s="29"/>
      <c r="JFP96" s="29"/>
      <c r="JFQ96" s="29"/>
      <c r="JFR96" s="29"/>
      <c r="JFS96" s="29"/>
      <c r="JFT96" s="29"/>
      <c r="JFU96" s="29"/>
      <c r="JFV96" s="29"/>
      <c r="JFW96" s="29"/>
      <c r="JFX96" s="29"/>
      <c r="JFY96" s="29"/>
      <c r="JFZ96" s="29"/>
      <c r="JGA96" s="29"/>
      <c r="JGB96" s="29"/>
      <c r="JGC96" s="29"/>
      <c r="JGD96" s="29"/>
      <c r="JGE96" s="29"/>
      <c r="JGF96" s="29"/>
      <c r="JGG96" s="29"/>
      <c r="JGH96" s="29"/>
      <c r="JGI96" s="29"/>
      <c r="JGJ96" s="29"/>
      <c r="JGK96" s="29"/>
      <c r="JGL96" s="29"/>
      <c r="JGM96" s="29"/>
      <c r="JGN96" s="29"/>
      <c r="JGO96" s="29"/>
      <c r="JGP96" s="29"/>
      <c r="JGQ96" s="29"/>
      <c r="JGR96" s="29"/>
      <c r="JGS96" s="29"/>
      <c r="JGT96" s="29"/>
      <c r="JGU96" s="29"/>
      <c r="JGV96" s="29"/>
      <c r="JGW96" s="29"/>
      <c r="JGX96" s="29"/>
      <c r="JGY96" s="29"/>
      <c r="JGZ96" s="29"/>
      <c r="JHA96" s="29"/>
      <c r="JHB96" s="29"/>
      <c r="JHC96" s="29"/>
      <c r="JHD96" s="29"/>
      <c r="JHE96" s="29"/>
      <c r="JHF96" s="29"/>
      <c r="JHG96" s="29"/>
      <c r="JHH96" s="29"/>
      <c r="JHI96" s="29"/>
      <c r="JHJ96" s="29"/>
      <c r="JHK96" s="29"/>
      <c r="JHL96" s="29"/>
      <c r="JHM96" s="29"/>
      <c r="JHN96" s="29"/>
      <c r="JHO96" s="29"/>
      <c r="JHP96" s="29"/>
      <c r="JHQ96" s="29"/>
      <c r="JHR96" s="29"/>
      <c r="JHS96" s="29"/>
      <c r="JHT96" s="29"/>
      <c r="JHU96" s="29"/>
      <c r="JHV96" s="29"/>
      <c r="JHW96" s="29"/>
      <c r="JHX96" s="29"/>
      <c r="JHY96" s="29"/>
      <c r="JHZ96" s="29"/>
      <c r="JIA96" s="29"/>
      <c r="JIB96" s="29"/>
      <c r="JIC96" s="29"/>
      <c r="JID96" s="29"/>
      <c r="JIE96" s="29"/>
      <c r="JIF96" s="29"/>
      <c r="JIG96" s="29"/>
      <c r="JIH96" s="29"/>
      <c r="JII96" s="29"/>
      <c r="JIJ96" s="29"/>
      <c r="JIK96" s="29"/>
      <c r="JIL96" s="29"/>
      <c r="JIM96" s="29"/>
      <c r="JIN96" s="29"/>
      <c r="JIO96" s="29"/>
      <c r="JIP96" s="29"/>
      <c r="JIQ96" s="29"/>
      <c r="JIR96" s="29"/>
      <c r="JIS96" s="29"/>
      <c r="JIT96" s="29"/>
      <c r="JIU96" s="29"/>
      <c r="JIV96" s="29"/>
      <c r="JIW96" s="29"/>
      <c r="JIX96" s="29"/>
      <c r="JIY96" s="29"/>
      <c r="JIZ96" s="29"/>
      <c r="JJA96" s="29"/>
      <c r="JJB96" s="29"/>
      <c r="JJC96" s="29"/>
      <c r="JJD96" s="29"/>
      <c r="JJE96" s="29"/>
      <c r="JJF96" s="29"/>
      <c r="JJG96" s="29"/>
      <c r="JJH96" s="29"/>
      <c r="JJI96" s="29"/>
      <c r="JJJ96" s="29"/>
      <c r="JJK96" s="29"/>
      <c r="JJL96" s="29"/>
      <c r="JJM96" s="29"/>
      <c r="JJN96" s="29"/>
      <c r="JJO96" s="29"/>
      <c r="JJP96" s="29"/>
      <c r="JJQ96" s="29"/>
      <c r="JJR96" s="29"/>
      <c r="JJS96" s="29"/>
      <c r="JJT96" s="29"/>
      <c r="JJU96" s="29"/>
      <c r="JJV96" s="29"/>
      <c r="JJW96" s="29"/>
      <c r="JJX96" s="29"/>
      <c r="JJY96" s="29"/>
      <c r="JJZ96" s="29"/>
      <c r="JKA96" s="29"/>
      <c r="JKB96" s="29"/>
      <c r="JKC96" s="29"/>
      <c r="JKD96" s="29"/>
      <c r="JKE96" s="29"/>
      <c r="JKF96" s="29"/>
      <c r="JKG96" s="29"/>
      <c r="JKH96" s="29"/>
      <c r="JKI96" s="29"/>
      <c r="JKJ96" s="29"/>
      <c r="JKK96" s="29"/>
      <c r="JKL96" s="29"/>
      <c r="JKM96" s="29"/>
      <c r="JKN96" s="29"/>
      <c r="JKO96" s="29"/>
      <c r="JKP96" s="29"/>
      <c r="JKQ96" s="29"/>
      <c r="JKR96" s="29"/>
      <c r="JKS96" s="29"/>
      <c r="JKT96" s="29"/>
      <c r="JKU96" s="29"/>
      <c r="JKV96" s="29"/>
      <c r="JKW96" s="29"/>
      <c r="JKX96" s="29"/>
      <c r="JKY96" s="29"/>
      <c r="JKZ96" s="29"/>
      <c r="JLA96" s="29"/>
      <c r="JLB96" s="29"/>
      <c r="JLC96" s="29"/>
      <c r="JLD96" s="29"/>
      <c r="JLE96" s="29"/>
      <c r="JLF96" s="29"/>
      <c r="JLG96" s="29"/>
      <c r="JLH96" s="29"/>
      <c r="JLI96" s="29"/>
      <c r="JLJ96" s="29"/>
      <c r="JLK96" s="29"/>
      <c r="JLL96" s="29"/>
      <c r="JLM96" s="29"/>
      <c r="JLN96" s="29"/>
      <c r="JLO96" s="29"/>
      <c r="JLP96" s="29"/>
      <c r="JLQ96" s="29"/>
      <c r="JLR96" s="29"/>
      <c r="JLS96" s="29"/>
      <c r="JLT96" s="29"/>
      <c r="JLU96" s="29"/>
      <c r="JLV96" s="29"/>
      <c r="JLW96" s="29"/>
      <c r="JLX96" s="29"/>
      <c r="JLY96" s="29"/>
      <c r="JLZ96" s="29"/>
      <c r="JMA96" s="29"/>
      <c r="JMB96" s="29"/>
      <c r="JMC96" s="29"/>
      <c r="JMD96" s="29"/>
      <c r="JME96" s="29"/>
      <c r="JMF96" s="29"/>
      <c r="JMG96" s="29"/>
      <c r="JMH96" s="29"/>
      <c r="JMI96" s="29"/>
      <c r="JMJ96" s="29"/>
      <c r="JMK96" s="29"/>
      <c r="JML96" s="29"/>
      <c r="JMM96" s="29"/>
      <c r="JMN96" s="29"/>
      <c r="JMO96" s="29"/>
      <c r="JMP96" s="29"/>
      <c r="JMQ96" s="29"/>
      <c r="JMR96" s="29"/>
      <c r="JMS96" s="29"/>
      <c r="JMT96" s="29"/>
      <c r="JMU96" s="29"/>
      <c r="JMV96" s="29"/>
      <c r="JMW96" s="29"/>
      <c r="JMX96" s="29"/>
      <c r="JMY96" s="29"/>
      <c r="JMZ96" s="29"/>
      <c r="JNA96" s="29"/>
      <c r="JNB96" s="29"/>
      <c r="JNC96" s="29"/>
      <c r="JND96" s="29"/>
      <c r="JNE96" s="29"/>
      <c r="JNF96" s="29"/>
      <c r="JNG96" s="29"/>
      <c r="JNH96" s="29"/>
      <c r="JNI96" s="29"/>
      <c r="JNJ96" s="29"/>
      <c r="JNK96" s="29"/>
      <c r="JNL96" s="29"/>
      <c r="JNM96" s="29"/>
      <c r="JNN96" s="29"/>
      <c r="JNO96" s="29"/>
      <c r="JNP96" s="29"/>
      <c r="JNQ96" s="29"/>
      <c r="JNR96" s="29"/>
      <c r="JNS96" s="29"/>
      <c r="JNT96" s="29"/>
      <c r="JNU96" s="29"/>
      <c r="JNV96" s="29"/>
      <c r="JNW96" s="29"/>
      <c r="JNX96" s="29"/>
      <c r="JNY96" s="29"/>
      <c r="JNZ96" s="29"/>
      <c r="JOA96" s="29"/>
      <c r="JOB96" s="29"/>
      <c r="JOC96" s="29"/>
      <c r="JOD96" s="29"/>
      <c r="JOE96" s="29"/>
      <c r="JOF96" s="29"/>
      <c r="JOG96" s="29"/>
      <c r="JOH96" s="29"/>
      <c r="JOI96" s="29"/>
      <c r="JOJ96" s="29"/>
      <c r="JOK96" s="29"/>
      <c r="JOL96" s="29"/>
      <c r="JOM96" s="29"/>
      <c r="JON96" s="29"/>
      <c r="JOO96" s="29"/>
      <c r="JOP96" s="29"/>
      <c r="JOQ96" s="29"/>
      <c r="JOR96" s="29"/>
      <c r="JOS96" s="29"/>
      <c r="JOT96" s="29"/>
      <c r="JOU96" s="29"/>
      <c r="JOV96" s="29"/>
      <c r="JOW96" s="29"/>
      <c r="JOX96" s="29"/>
      <c r="JOY96" s="29"/>
      <c r="JOZ96" s="29"/>
      <c r="JPA96" s="29"/>
      <c r="JPB96" s="29"/>
      <c r="JPC96" s="29"/>
      <c r="JPD96" s="29"/>
      <c r="JPE96" s="29"/>
      <c r="JPF96" s="29"/>
      <c r="JPG96" s="29"/>
      <c r="JPH96" s="29"/>
      <c r="JPI96" s="29"/>
      <c r="JPJ96" s="29"/>
      <c r="JPK96" s="29"/>
      <c r="JPL96" s="29"/>
      <c r="JPM96" s="29"/>
      <c r="JPN96" s="29"/>
      <c r="JPO96" s="29"/>
      <c r="JPP96" s="29"/>
      <c r="JPQ96" s="29"/>
      <c r="JPR96" s="29"/>
      <c r="JPS96" s="29"/>
      <c r="JPT96" s="29"/>
      <c r="JPU96" s="29"/>
      <c r="JPV96" s="29"/>
      <c r="JPW96" s="29"/>
      <c r="JPX96" s="29"/>
      <c r="JPY96" s="29"/>
      <c r="JPZ96" s="29"/>
      <c r="JQA96" s="29"/>
      <c r="JQB96" s="29"/>
      <c r="JQC96" s="29"/>
      <c r="JQD96" s="29"/>
      <c r="JQE96" s="29"/>
      <c r="JQF96" s="29"/>
      <c r="JQG96" s="29"/>
      <c r="JQH96" s="29"/>
      <c r="JQI96" s="29"/>
      <c r="JQJ96" s="29"/>
      <c r="JQK96" s="29"/>
      <c r="JQL96" s="29"/>
      <c r="JQM96" s="29"/>
      <c r="JQN96" s="29"/>
      <c r="JQO96" s="29"/>
      <c r="JQP96" s="29"/>
      <c r="JQQ96" s="29"/>
      <c r="JQR96" s="29"/>
      <c r="JQS96" s="29"/>
      <c r="JQT96" s="29"/>
      <c r="JQU96" s="29"/>
      <c r="JQV96" s="29"/>
      <c r="JQW96" s="29"/>
      <c r="JQX96" s="29"/>
      <c r="JQY96" s="29"/>
      <c r="JQZ96" s="29"/>
      <c r="JRA96" s="29"/>
      <c r="JRB96" s="29"/>
      <c r="JRC96" s="29"/>
      <c r="JRD96" s="29"/>
      <c r="JRE96" s="29"/>
      <c r="JRF96" s="29"/>
      <c r="JRG96" s="29"/>
      <c r="JRH96" s="29"/>
      <c r="JRI96" s="29"/>
      <c r="JRJ96" s="29"/>
      <c r="JRK96" s="29"/>
      <c r="JRL96" s="29"/>
      <c r="JRM96" s="29"/>
      <c r="JRN96" s="29"/>
      <c r="JRO96" s="29"/>
      <c r="JRP96" s="29"/>
      <c r="JRQ96" s="29"/>
      <c r="JRR96" s="29"/>
      <c r="JRS96" s="29"/>
      <c r="JRT96" s="29"/>
      <c r="JRU96" s="29"/>
      <c r="JRV96" s="29"/>
      <c r="JRW96" s="29"/>
      <c r="JRX96" s="29"/>
      <c r="JRY96" s="29"/>
      <c r="JRZ96" s="29"/>
      <c r="JSA96" s="29"/>
      <c r="JSB96" s="29"/>
      <c r="JSC96" s="29"/>
      <c r="JSD96" s="29"/>
      <c r="JSE96" s="29"/>
      <c r="JSF96" s="29"/>
      <c r="JSG96" s="29"/>
      <c r="JSH96" s="29"/>
      <c r="JSI96" s="29"/>
      <c r="JSJ96" s="29"/>
      <c r="JSK96" s="29"/>
      <c r="JSL96" s="29"/>
      <c r="JSM96" s="29"/>
      <c r="JSN96" s="29"/>
      <c r="JSO96" s="29"/>
      <c r="JSP96" s="29"/>
      <c r="JSQ96" s="29"/>
      <c r="JSR96" s="29"/>
      <c r="JSS96" s="29"/>
      <c r="JST96" s="29"/>
      <c r="JSU96" s="29"/>
      <c r="JSV96" s="29"/>
      <c r="JSW96" s="29"/>
      <c r="JSX96" s="29"/>
      <c r="JSY96" s="29"/>
      <c r="JSZ96" s="29"/>
      <c r="JTA96" s="29"/>
      <c r="JTB96" s="29"/>
      <c r="JTC96" s="29"/>
      <c r="JTD96" s="29"/>
      <c r="JTE96" s="29"/>
      <c r="JTF96" s="29"/>
      <c r="JTG96" s="29"/>
      <c r="JTH96" s="29"/>
      <c r="JTI96" s="29"/>
      <c r="JTJ96" s="29"/>
      <c r="JTK96" s="29"/>
      <c r="JTL96" s="29"/>
      <c r="JTM96" s="29"/>
      <c r="JTN96" s="29"/>
      <c r="JTO96" s="29"/>
      <c r="JTP96" s="29"/>
      <c r="JTQ96" s="29"/>
      <c r="JTR96" s="29"/>
      <c r="JTS96" s="29"/>
      <c r="JTT96" s="29"/>
      <c r="JTU96" s="29"/>
      <c r="JTV96" s="29"/>
      <c r="JTW96" s="29"/>
      <c r="JTX96" s="29"/>
      <c r="JTY96" s="29"/>
      <c r="JTZ96" s="29"/>
      <c r="JUA96" s="29"/>
      <c r="JUB96" s="29"/>
      <c r="JUC96" s="29"/>
      <c r="JUD96" s="29"/>
      <c r="JUE96" s="29"/>
      <c r="JUF96" s="29"/>
      <c r="JUG96" s="29"/>
      <c r="JUH96" s="29"/>
      <c r="JUI96" s="29"/>
      <c r="JUJ96" s="29"/>
      <c r="JUK96" s="29"/>
      <c r="JUL96" s="29"/>
      <c r="JUM96" s="29"/>
      <c r="JUN96" s="29"/>
      <c r="JUO96" s="29"/>
      <c r="JUP96" s="29"/>
      <c r="JUQ96" s="29"/>
      <c r="JUR96" s="29"/>
      <c r="JUS96" s="29"/>
      <c r="JUT96" s="29"/>
      <c r="JUU96" s="29"/>
      <c r="JUV96" s="29"/>
      <c r="JUW96" s="29"/>
      <c r="JUX96" s="29"/>
      <c r="JUY96" s="29"/>
      <c r="JUZ96" s="29"/>
      <c r="JVA96" s="29"/>
      <c r="JVB96" s="29"/>
      <c r="JVC96" s="29"/>
      <c r="JVD96" s="29"/>
      <c r="JVE96" s="29"/>
      <c r="JVF96" s="29"/>
      <c r="JVG96" s="29"/>
      <c r="JVH96" s="29"/>
      <c r="JVI96" s="29"/>
      <c r="JVJ96" s="29"/>
      <c r="JVK96" s="29"/>
      <c r="JVL96" s="29"/>
      <c r="JVM96" s="29"/>
      <c r="JVN96" s="29"/>
      <c r="JVO96" s="29"/>
      <c r="JVP96" s="29"/>
      <c r="JVQ96" s="29"/>
      <c r="JVR96" s="29"/>
      <c r="JVS96" s="29"/>
      <c r="JVT96" s="29"/>
      <c r="JVU96" s="29"/>
      <c r="JVV96" s="29"/>
      <c r="JVW96" s="29"/>
      <c r="JVX96" s="29"/>
      <c r="JVY96" s="29"/>
      <c r="JVZ96" s="29"/>
      <c r="JWA96" s="29"/>
      <c r="JWB96" s="29"/>
      <c r="JWC96" s="29"/>
      <c r="JWD96" s="29"/>
      <c r="JWE96" s="29"/>
      <c r="JWF96" s="29"/>
      <c r="JWG96" s="29"/>
      <c r="JWH96" s="29"/>
      <c r="JWI96" s="29"/>
      <c r="JWJ96" s="29"/>
      <c r="JWK96" s="29"/>
      <c r="JWL96" s="29"/>
      <c r="JWM96" s="29"/>
      <c r="JWN96" s="29"/>
      <c r="JWO96" s="29"/>
      <c r="JWP96" s="29"/>
      <c r="JWQ96" s="29"/>
      <c r="JWR96" s="29"/>
      <c r="JWS96" s="29"/>
      <c r="JWT96" s="29"/>
      <c r="JWU96" s="29"/>
      <c r="JWV96" s="29"/>
      <c r="JWW96" s="29"/>
      <c r="JWX96" s="29"/>
      <c r="JWY96" s="29"/>
      <c r="JWZ96" s="29"/>
      <c r="JXA96" s="29"/>
      <c r="JXB96" s="29"/>
      <c r="JXC96" s="29"/>
      <c r="JXD96" s="29"/>
      <c r="JXE96" s="29"/>
      <c r="JXF96" s="29"/>
      <c r="JXG96" s="29"/>
      <c r="JXH96" s="29"/>
      <c r="JXI96" s="29"/>
      <c r="JXJ96" s="29"/>
      <c r="JXK96" s="29"/>
      <c r="JXL96" s="29"/>
      <c r="JXM96" s="29"/>
      <c r="JXN96" s="29"/>
      <c r="JXO96" s="29"/>
      <c r="JXP96" s="29"/>
      <c r="JXQ96" s="29"/>
      <c r="JXR96" s="29"/>
      <c r="JXS96" s="29"/>
      <c r="JXT96" s="29"/>
      <c r="JXU96" s="29"/>
      <c r="JXV96" s="29"/>
      <c r="JXW96" s="29"/>
      <c r="JXX96" s="29"/>
      <c r="JXY96" s="29"/>
      <c r="JXZ96" s="29"/>
      <c r="JYA96" s="29"/>
      <c r="JYB96" s="29"/>
      <c r="JYC96" s="29"/>
      <c r="JYD96" s="29"/>
      <c r="JYE96" s="29"/>
      <c r="JYF96" s="29"/>
      <c r="JYG96" s="29"/>
      <c r="JYH96" s="29"/>
      <c r="JYI96" s="29"/>
      <c r="JYJ96" s="29"/>
      <c r="JYK96" s="29"/>
      <c r="JYL96" s="29"/>
      <c r="JYM96" s="29"/>
      <c r="JYN96" s="29"/>
      <c r="JYO96" s="29"/>
      <c r="JYP96" s="29"/>
      <c r="JYQ96" s="29"/>
      <c r="JYR96" s="29"/>
      <c r="JYS96" s="29"/>
      <c r="JYT96" s="29"/>
      <c r="JYU96" s="29"/>
      <c r="JYV96" s="29"/>
      <c r="JYW96" s="29"/>
      <c r="JYX96" s="29"/>
      <c r="JYY96" s="29"/>
      <c r="JYZ96" s="29"/>
      <c r="JZA96" s="29"/>
      <c r="JZB96" s="29"/>
      <c r="JZC96" s="29"/>
      <c r="JZD96" s="29"/>
      <c r="JZE96" s="29"/>
      <c r="JZF96" s="29"/>
      <c r="JZG96" s="29"/>
      <c r="JZH96" s="29"/>
      <c r="JZI96" s="29"/>
      <c r="JZJ96" s="29"/>
      <c r="JZK96" s="29"/>
      <c r="JZL96" s="29"/>
      <c r="JZM96" s="29"/>
      <c r="JZN96" s="29"/>
      <c r="JZO96" s="29"/>
      <c r="JZP96" s="29"/>
      <c r="JZQ96" s="29"/>
      <c r="JZR96" s="29"/>
      <c r="JZS96" s="29"/>
      <c r="JZT96" s="29"/>
      <c r="JZU96" s="29"/>
      <c r="JZV96" s="29"/>
      <c r="JZW96" s="29"/>
      <c r="JZX96" s="29"/>
      <c r="JZY96" s="29"/>
      <c r="JZZ96" s="29"/>
      <c r="KAA96" s="29"/>
      <c r="KAB96" s="29"/>
      <c r="KAC96" s="29"/>
      <c r="KAD96" s="29"/>
      <c r="KAE96" s="29"/>
      <c r="KAF96" s="29"/>
      <c r="KAG96" s="29"/>
      <c r="KAH96" s="29"/>
      <c r="KAI96" s="29"/>
      <c r="KAJ96" s="29"/>
      <c r="KAK96" s="29"/>
      <c r="KAL96" s="29"/>
      <c r="KAM96" s="29"/>
      <c r="KAN96" s="29"/>
      <c r="KAO96" s="29"/>
      <c r="KAP96" s="29"/>
      <c r="KAQ96" s="29"/>
      <c r="KAR96" s="29"/>
      <c r="KAS96" s="29"/>
      <c r="KAT96" s="29"/>
      <c r="KAU96" s="29"/>
      <c r="KAV96" s="29"/>
      <c r="KAW96" s="29"/>
      <c r="KAX96" s="29"/>
      <c r="KAY96" s="29"/>
      <c r="KAZ96" s="29"/>
      <c r="KBA96" s="29"/>
      <c r="KBB96" s="29"/>
      <c r="KBC96" s="29"/>
      <c r="KBD96" s="29"/>
      <c r="KBE96" s="29"/>
      <c r="KBF96" s="29"/>
      <c r="KBG96" s="29"/>
      <c r="KBH96" s="29"/>
      <c r="KBI96" s="29"/>
      <c r="KBJ96" s="29"/>
      <c r="KBK96" s="29"/>
      <c r="KBL96" s="29"/>
      <c r="KBM96" s="29"/>
      <c r="KBN96" s="29"/>
      <c r="KBO96" s="29"/>
      <c r="KBP96" s="29"/>
      <c r="KBQ96" s="29"/>
      <c r="KBR96" s="29"/>
      <c r="KBS96" s="29"/>
      <c r="KBT96" s="29"/>
      <c r="KBU96" s="29"/>
      <c r="KBV96" s="29"/>
      <c r="KBW96" s="29"/>
      <c r="KBX96" s="29"/>
      <c r="KBY96" s="29"/>
      <c r="KBZ96" s="29"/>
      <c r="KCA96" s="29"/>
      <c r="KCB96" s="29"/>
      <c r="KCC96" s="29"/>
      <c r="KCD96" s="29"/>
      <c r="KCE96" s="29"/>
      <c r="KCF96" s="29"/>
      <c r="KCG96" s="29"/>
      <c r="KCH96" s="29"/>
      <c r="KCI96" s="29"/>
      <c r="KCJ96" s="29"/>
      <c r="KCK96" s="29"/>
      <c r="KCL96" s="29"/>
      <c r="KCM96" s="29"/>
      <c r="KCN96" s="29"/>
      <c r="KCO96" s="29"/>
      <c r="KCP96" s="29"/>
      <c r="KCQ96" s="29"/>
      <c r="KCR96" s="29"/>
      <c r="KCS96" s="29"/>
      <c r="KCT96" s="29"/>
      <c r="KCU96" s="29"/>
      <c r="KCV96" s="29"/>
      <c r="KCW96" s="29"/>
      <c r="KCX96" s="29"/>
      <c r="KCY96" s="29"/>
      <c r="KCZ96" s="29"/>
      <c r="KDA96" s="29"/>
      <c r="KDB96" s="29"/>
      <c r="KDC96" s="29"/>
      <c r="KDD96" s="29"/>
      <c r="KDE96" s="29"/>
      <c r="KDF96" s="29"/>
      <c r="KDG96" s="29"/>
      <c r="KDH96" s="29"/>
      <c r="KDI96" s="29"/>
      <c r="KDJ96" s="29"/>
      <c r="KDK96" s="29"/>
      <c r="KDL96" s="29"/>
      <c r="KDM96" s="29"/>
      <c r="KDN96" s="29"/>
      <c r="KDO96" s="29"/>
      <c r="KDP96" s="29"/>
      <c r="KDQ96" s="29"/>
      <c r="KDR96" s="29"/>
      <c r="KDS96" s="29"/>
      <c r="KDT96" s="29"/>
      <c r="KDU96" s="29"/>
      <c r="KDV96" s="29"/>
      <c r="KDW96" s="29"/>
      <c r="KDX96" s="29"/>
      <c r="KDY96" s="29"/>
      <c r="KDZ96" s="29"/>
      <c r="KEA96" s="29"/>
      <c r="KEB96" s="29"/>
      <c r="KEC96" s="29"/>
      <c r="KED96" s="29"/>
      <c r="KEE96" s="29"/>
      <c r="KEF96" s="29"/>
      <c r="KEG96" s="29"/>
      <c r="KEH96" s="29"/>
      <c r="KEI96" s="29"/>
      <c r="KEJ96" s="29"/>
      <c r="KEK96" s="29"/>
      <c r="KEL96" s="29"/>
      <c r="KEM96" s="29"/>
      <c r="KEN96" s="29"/>
      <c r="KEO96" s="29"/>
      <c r="KEP96" s="29"/>
      <c r="KEQ96" s="29"/>
      <c r="KER96" s="29"/>
      <c r="KES96" s="29"/>
      <c r="KET96" s="29"/>
      <c r="KEU96" s="29"/>
      <c r="KEV96" s="29"/>
      <c r="KEW96" s="29"/>
      <c r="KEX96" s="29"/>
      <c r="KEY96" s="29"/>
      <c r="KEZ96" s="29"/>
      <c r="KFA96" s="29"/>
      <c r="KFB96" s="29"/>
      <c r="KFC96" s="29"/>
      <c r="KFD96" s="29"/>
      <c r="KFE96" s="29"/>
      <c r="KFF96" s="29"/>
      <c r="KFG96" s="29"/>
      <c r="KFH96" s="29"/>
      <c r="KFI96" s="29"/>
      <c r="KFJ96" s="29"/>
      <c r="KFK96" s="29"/>
      <c r="KFL96" s="29"/>
      <c r="KFM96" s="29"/>
      <c r="KFN96" s="29"/>
      <c r="KFO96" s="29"/>
      <c r="KFP96" s="29"/>
      <c r="KFQ96" s="29"/>
      <c r="KFR96" s="29"/>
      <c r="KFS96" s="29"/>
      <c r="KFT96" s="29"/>
      <c r="KFU96" s="29"/>
      <c r="KFV96" s="29"/>
      <c r="KFW96" s="29"/>
      <c r="KFX96" s="29"/>
      <c r="KFY96" s="29"/>
      <c r="KFZ96" s="29"/>
      <c r="KGA96" s="29"/>
      <c r="KGB96" s="29"/>
      <c r="KGC96" s="29"/>
      <c r="KGD96" s="29"/>
      <c r="KGE96" s="29"/>
      <c r="KGF96" s="29"/>
      <c r="KGG96" s="29"/>
      <c r="KGH96" s="29"/>
      <c r="KGI96" s="29"/>
      <c r="KGJ96" s="29"/>
      <c r="KGK96" s="29"/>
      <c r="KGL96" s="29"/>
      <c r="KGM96" s="29"/>
      <c r="KGN96" s="29"/>
      <c r="KGO96" s="29"/>
      <c r="KGP96" s="29"/>
      <c r="KGQ96" s="29"/>
      <c r="KGR96" s="29"/>
      <c r="KGS96" s="29"/>
      <c r="KGT96" s="29"/>
      <c r="KGU96" s="29"/>
      <c r="KGV96" s="29"/>
      <c r="KGW96" s="29"/>
      <c r="KGX96" s="29"/>
      <c r="KGY96" s="29"/>
      <c r="KGZ96" s="29"/>
      <c r="KHA96" s="29"/>
      <c r="KHB96" s="29"/>
      <c r="KHC96" s="29"/>
      <c r="KHD96" s="29"/>
      <c r="KHE96" s="29"/>
      <c r="KHF96" s="29"/>
      <c r="KHG96" s="29"/>
      <c r="KHH96" s="29"/>
      <c r="KHI96" s="29"/>
      <c r="KHJ96" s="29"/>
      <c r="KHK96" s="29"/>
      <c r="KHL96" s="29"/>
      <c r="KHM96" s="29"/>
      <c r="KHN96" s="29"/>
      <c r="KHO96" s="29"/>
      <c r="KHP96" s="29"/>
      <c r="KHQ96" s="29"/>
      <c r="KHR96" s="29"/>
      <c r="KHS96" s="29"/>
      <c r="KHT96" s="29"/>
      <c r="KHU96" s="29"/>
      <c r="KHV96" s="29"/>
      <c r="KHW96" s="29"/>
      <c r="KHX96" s="29"/>
      <c r="KHY96" s="29"/>
      <c r="KHZ96" s="29"/>
      <c r="KIA96" s="29"/>
      <c r="KIB96" s="29"/>
      <c r="KIC96" s="29"/>
      <c r="KID96" s="29"/>
      <c r="KIE96" s="29"/>
      <c r="KIF96" s="29"/>
      <c r="KIG96" s="29"/>
      <c r="KIH96" s="29"/>
      <c r="KII96" s="29"/>
      <c r="KIJ96" s="29"/>
      <c r="KIK96" s="29"/>
      <c r="KIL96" s="29"/>
      <c r="KIM96" s="29"/>
      <c r="KIN96" s="29"/>
      <c r="KIO96" s="29"/>
      <c r="KIP96" s="29"/>
      <c r="KIQ96" s="29"/>
      <c r="KIR96" s="29"/>
      <c r="KIS96" s="29"/>
      <c r="KIT96" s="29"/>
      <c r="KIU96" s="29"/>
      <c r="KIV96" s="29"/>
      <c r="KIW96" s="29"/>
      <c r="KIX96" s="29"/>
      <c r="KIY96" s="29"/>
      <c r="KIZ96" s="29"/>
      <c r="KJA96" s="29"/>
      <c r="KJB96" s="29"/>
      <c r="KJC96" s="29"/>
      <c r="KJD96" s="29"/>
      <c r="KJE96" s="29"/>
      <c r="KJF96" s="29"/>
      <c r="KJG96" s="29"/>
      <c r="KJH96" s="29"/>
      <c r="KJI96" s="29"/>
      <c r="KJJ96" s="29"/>
      <c r="KJK96" s="29"/>
      <c r="KJL96" s="29"/>
      <c r="KJM96" s="29"/>
      <c r="KJN96" s="29"/>
      <c r="KJO96" s="29"/>
      <c r="KJP96" s="29"/>
      <c r="KJQ96" s="29"/>
      <c r="KJR96" s="29"/>
      <c r="KJS96" s="29"/>
      <c r="KJT96" s="29"/>
      <c r="KJU96" s="29"/>
      <c r="KJV96" s="29"/>
      <c r="KJW96" s="29"/>
      <c r="KJX96" s="29"/>
      <c r="KJY96" s="29"/>
      <c r="KJZ96" s="29"/>
      <c r="KKA96" s="29"/>
      <c r="KKB96" s="29"/>
      <c r="KKC96" s="29"/>
      <c r="KKD96" s="29"/>
      <c r="KKE96" s="29"/>
      <c r="KKF96" s="29"/>
      <c r="KKG96" s="29"/>
      <c r="KKH96" s="29"/>
      <c r="KKI96" s="29"/>
      <c r="KKJ96" s="29"/>
      <c r="KKK96" s="29"/>
      <c r="KKL96" s="29"/>
      <c r="KKM96" s="29"/>
      <c r="KKN96" s="29"/>
      <c r="KKO96" s="29"/>
      <c r="KKP96" s="29"/>
      <c r="KKQ96" s="29"/>
      <c r="KKR96" s="29"/>
      <c r="KKS96" s="29"/>
      <c r="KKT96" s="29"/>
      <c r="KKU96" s="29"/>
      <c r="KKV96" s="29"/>
      <c r="KKW96" s="29"/>
      <c r="KKX96" s="29"/>
      <c r="KKY96" s="29"/>
      <c r="KKZ96" s="29"/>
      <c r="KLA96" s="29"/>
      <c r="KLB96" s="29"/>
      <c r="KLC96" s="29"/>
      <c r="KLD96" s="29"/>
      <c r="KLE96" s="29"/>
      <c r="KLF96" s="29"/>
      <c r="KLG96" s="29"/>
      <c r="KLH96" s="29"/>
      <c r="KLI96" s="29"/>
      <c r="KLJ96" s="29"/>
      <c r="KLK96" s="29"/>
      <c r="KLL96" s="29"/>
      <c r="KLM96" s="29"/>
      <c r="KLN96" s="29"/>
      <c r="KLO96" s="29"/>
      <c r="KLP96" s="29"/>
      <c r="KLQ96" s="29"/>
      <c r="KLR96" s="29"/>
      <c r="KLS96" s="29"/>
      <c r="KLT96" s="29"/>
      <c r="KLU96" s="29"/>
      <c r="KLV96" s="29"/>
      <c r="KLW96" s="29"/>
      <c r="KLX96" s="29"/>
      <c r="KLY96" s="29"/>
      <c r="KLZ96" s="29"/>
      <c r="KMA96" s="29"/>
      <c r="KMB96" s="29"/>
      <c r="KMC96" s="29"/>
      <c r="KMD96" s="29"/>
      <c r="KME96" s="29"/>
      <c r="KMF96" s="29"/>
      <c r="KMG96" s="29"/>
      <c r="KMH96" s="29"/>
      <c r="KMI96" s="29"/>
      <c r="KMJ96" s="29"/>
      <c r="KMK96" s="29"/>
      <c r="KML96" s="29"/>
      <c r="KMM96" s="29"/>
      <c r="KMN96" s="29"/>
      <c r="KMO96" s="29"/>
      <c r="KMP96" s="29"/>
      <c r="KMQ96" s="29"/>
      <c r="KMR96" s="29"/>
      <c r="KMS96" s="29"/>
      <c r="KMT96" s="29"/>
      <c r="KMU96" s="29"/>
      <c r="KMV96" s="29"/>
      <c r="KMW96" s="29"/>
      <c r="KMX96" s="29"/>
      <c r="KMY96" s="29"/>
      <c r="KMZ96" s="29"/>
      <c r="KNA96" s="29"/>
      <c r="KNB96" s="29"/>
      <c r="KNC96" s="29"/>
      <c r="KND96" s="29"/>
      <c r="KNE96" s="29"/>
      <c r="KNF96" s="29"/>
      <c r="KNG96" s="29"/>
      <c r="KNH96" s="29"/>
      <c r="KNI96" s="29"/>
      <c r="KNJ96" s="29"/>
      <c r="KNK96" s="29"/>
      <c r="KNL96" s="29"/>
      <c r="KNM96" s="29"/>
      <c r="KNN96" s="29"/>
      <c r="KNO96" s="29"/>
      <c r="KNP96" s="29"/>
      <c r="KNQ96" s="29"/>
      <c r="KNR96" s="29"/>
      <c r="KNS96" s="29"/>
      <c r="KNT96" s="29"/>
      <c r="KNU96" s="29"/>
      <c r="KNV96" s="29"/>
      <c r="KNW96" s="29"/>
      <c r="KNX96" s="29"/>
      <c r="KNY96" s="29"/>
      <c r="KNZ96" s="29"/>
      <c r="KOA96" s="29"/>
      <c r="KOB96" s="29"/>
      <c r="KOC96" s="29"/>
      <c r="KOD96" s="29"/>
      <c r="KOE96" s="29"/>
      <c r="KOF96" s="29"/>
      <c r="KOG96" s="29"/>
      <c r="KOH96" s="29"/>
      <c r="KOI96" s="29"/>
      <c r="KOJ96" s="29"/>
      <c r="KOK96" s="29"/>
      <c r="KOL96" s="29"/>
      <c r="KOM96" s="29"/>
      <c r="KON96" s="29"/>
      <c r="KOO96" s="29"/>
      <c r="KOP96" s="29"/>
      <c r="KOQ96" s="29"/>
      <c r="KOR96" s="29"/>
      <c r="KOS96" s="29"/>
      <c r="KOT96" s="29"/>
      <c r="KOU96" s="29"/>
      <c r="KOV96" s="29"/>
      <c r="KOW96" s="29"/>
      <c r="KOX96" s="29"/>
      <c r="KOY96" s="29"/>
      <c r="KOZ96" s="29"/>
      <c r="KPA96" s="29"/>
      <c r="KPB96" s="29"/>
      <c r="KPC96" s="29"/>
      <c r="KPD96" s="29"/>
      <c r="KPE96" s="29"/>
      <c r="KPF96" s="29"/>
      <c r="KPG96" s="29"/>
      <c r="KPH96" s="29"/>
      <c r="KPI96" s="29"/>
      <c r="KPJ96" s="29"/>
      <c r="KPK96" s="29"/>
      <c r="KPL96" s="29"/>
      <c r="KPM96" s="29"/>
      <c r="KPN96" s="29"/>
      <c r="KPO96" s="29"/>
      <c r="KPP96" s="29"/>
      <c r="KPQ96" s="29"/>
      <c r="KPR96" s="29"/>
      <c r="KPS96" s="29"/>
      <c r="KPT96" s="29"/>
      <c r="KPU96" s="29"/>
      <c r="KPV96" s="29"/>
      <c r="KPW96" s="29"/>
      <c r="KPX96" s="29"/>
      <c r="KPY96" s="29"/>
      <c r="KPZ96" s="29"/>
      <c r="KQA96" s="29"/>
      <c r="KQB96" s="29"/>
      <c r="KQC96" s="29"/>
      <c r="KQD96" s="29"/>
      <c r="KQE96" s="29"/>
      <c r="KQF96" s="29"/>
      <c r="KQG96" s="29"/>
      <c r="KQH96" s="29"/>
      <c r="KQI96" s="29"/>
      <c r="KQJ96" s="29"/>
      <c r="KQK96" s="29"/>
      <c r="KQL96" s="29"/>
      <c r="KQM96" s="29"/>
      <c r="KQN96" s="29"/>
      <c r="KQO96" s="29"/>
      <c r="KQP96" s="29"/>
      <c r="KQQ96" s="29"/>
      <c r="KQR96" s="29"/>
      <c r="KQS96" s="29"/>
      <c r="KQT96" s="29"/>
      <c r="KQU96" s="29"/>
      <c r="KQV96" s="29"/>
      <c r="KQW96" s="29"/>
      <c r="KQX96" s="29"/>
      <c r="KQY96" s="29"/>
      <c r="KQZ96" s="29"/>
      <c r="KRA96" s="29"/>
      <c r="KRB96" s="29"/>
      <c r="KRC96" s="29"/>
      <c r="KRD96" s="29"/>
      <c r="KRE96" s="29"/>
      <c r="KRF96" s="29"/>
      <c r="KRG96" s="29"/>
      <c r="KRH96" s="29"/>
      <c r="KRI96" s="29"/>
      <c r="KRJ96" s="29"/>
      <c r="KRK96" s="29"/>
      <c r="KRL96" s="29"/>
      <c r="KRM96" s="29"/>
      <c r="KRN96" s="29"/>
      <c r="KRO96" s="29"/>
      <c r="KRP96" s="29"/>
      <c r="KRQ96" s="29"/>
      <c r="KRR96" s="29"/>
      <c r="KRS96" s="29"/>
      <c r="KRT96" s="29"/>
      <c r="KRU96" s="29"/>
      <c r="KRV96" s="29"/>
      <c r="KRW96" s="29"/>
      <c r="KRX96" s="29"/>
      <c r="KRY96" s="29"/>
      <c r="KRZ96" s="29"/>
      <c r="KSA96" s="29"/>
      <c r="KSB96" s="29"/>
      <c r="KSC96" s="29"/>
      <c r="KSD96" s="29"/>
      <c r="KSE96" s="29"/>
      <c r="KSF96" s="29"/>
      <c r="KSG96" s="29"/>
      <c r="KSH96" s="29"/>
      <c r="KSI96" s="29"/>
      <c r="KSJ96" s="29"/>
      <c r="KSK96" s="29"/>
      <c r="KSL96" s="29"/>
      <c r="KSM96" s="29"/>
      <c r="KSN96" s="29"/>
      <c r="KSO96" s="29"/>
      <c r="KSP96" s="29"/>
      <c r="KSQ96" s="29"/>
      <c r="KSR96" s="29"/>
      <c r="KSS96" s="29"/>
      <c r="KST96" s="29"/>
      <c r="KSU96" s="29"/>
      <c r="KSV96" s="29"/>
      <c r="KSW96" s="29"/>
      <c r="KSX96" s="29"/>
      <c r="KSY96" s="29"/>
      <c r="KSZ96" s="29"/>
      <c r="KTA96" s="29"/>
      <c r="KTB96" s="29"/>
      <c r="KTC96" s="29"/>
      <c r="KTD96" s="29"/>
      <c r="KTE96" s="29"/>
      <c r="KTF96" s="29"/>
      <c r="KTG96" s="29"/>
      <c r="KTH96" s="29"/>
      <c r="KTI96" s="29"/>
      <c r="KTJ96" s="29"/>
      <c r="KTK96" s="29"/>
      <c r="KTL96" s="29"/>
      <c r="KTM96" s="29"/>
      <c r="KTN96" s="29"/>
      <c r="KTO96" s="29"/>
      <c r="KTP96" s="29"/>
      <c r="KTQ96" s="29"/>
      <c r="KTR96" s="29"/>
      <c r="KTS96" s="29"/>
      <c r="KTT96" s="29"/>
      <c r="KTU96" s="29"/>
      <c r="KTV96" s="29"/>
      <c r="KTW96" s="29"/>
      <c r="KTX96" s="29"/>
      <c r="KTY96" s="29"/>
      <c r="KTZ96" s="29"/>
      <c r="KUA96" s="29"/>
      <c r="KUB96" s="29"/>
      <c r="KUC96" s="29"/>
      <c r="KUD96" s="29"/>
      <c r="KUE96" s="29"/>
      <c r="KUF96" s="29"/>
      <c r="KUG96" s="29"/>
      <c r="KUH96" s="29"/>
      <c r="KUI96" s="29"/>
      <c r="KUJ96" s="29"/>
      <c r="KUK96" s="29"/>
      <c r="KUL96" s="29"/>
      <c r="KUM96" s="29"/>
      <c r="KUN96" s="29"/>
      <c r="KUO96" s="29"/>
      <c r="KUP96" s="29"/>
      <c r="KUQ96" s="29"/>
      <c r="KUR96" s="29"/>
      <c r="KUS96" s="29"/>
      <c r="KUT96" s="29"/>
      <c r="KUU96" s="29"/>
      <c r="KUV96" s="29"/>
      <c r="KUW96" s="29"/>
      <c r="KUX96" s="29"/>
      <c r="KUY96" s="29"/>
      <c r="KUZ96" s="29"/>
      <c r="KVA96" s="29"/>
      <c r="KVB96" s="29"/>
      <c r="KVC96" s="29"/>
      <c r="KVD96" s="29"/>
      <c r="KVE96" s="29"/>
      <c r="KVF96" s="29"/>
      <c r="KVG96" s="29"/>
      <c r="KVH96" s="29"/>
      <c r="KVI96" s="29"/>
      <c r="KVJ96" s="29"/>
      <c r="KVK96" s="29"/>
      <c r="KVL96" s="29"/>
      <c r="KVM96" s="29"/>
      <c r="KVN96" s="29"/>
      <c r="KVO96" s="29"/>
      <c r="KVP96" s="29"/>
      <c r="KVQ96" s="29"/>
      <c r="KVR96" s="29"/>
      <c r="KVS96" s="29"/>
      <c r="KVT96" s="29"/>
      <c r="KVU96" s="29"/>
      <c r="KVV96" s="29"/>
      <c r="KVW96" s="29"/>
      <c r="KVX96" s="29"/>
      <c r="KVY96" s="29"/>
      <c r="KVZ96" s="29"/>
      <c r="KWA96" s="29"/>
      <c r="KWB96" s="29"/>
      <c r="KWC96" s="29"/>
      <c r="KWD96" s="29"/>
      <c r="KWE96" s="29"/>
      <c r="KWF96" s="29"/>
      <c r="KWG96" s="29"/>
      <c r="KWH96" s="29"/>
      <c r="KWI96" s="29"/>
      <c r="KWJ96" s="29"/>
      <c r="KWK96" s="29"/>
      <c r="KWL96" s="29"/>
      <c r="KWM96" s="29"/>
      <c r="KWN96" s="29"/>
      <c r="KWO96" s="29"/>
      <c r="KWP96" s="29"/>
      <c r="KWQ96" s="29"/>
      <c r="KWR96" s="29"/>
      <c r="KWS96" s="29"/>
      <c r="KWT96" s="29"/>
      <c r="KWU96" s="29"/>
      <c r="KWV96" s="29"/>
      <c r="KWW96" s="29"/>
      <c r="KWX96" s="29"/>
      <c r="KWY96" s="29"/>
      <c r="KWZ96" s="29"/>
      <c r="KXA96" s="29"/>
      <c r="KXB96" s="29"/>
      <c r="KXC96" s="29"/>
      <c r="KXD96" s="29"/>
      <c r="KXE96" s="29"/>
      <c r="KXF96" s="29"/>
      <c r="KXG96" s="29"/>
      <c r="KXH96" s="29"/>
      <c r="KXI96" s="29"/>
      <c r="KXJ96" s="29"/>
      <c r="KXK96" s="29"/>
      <c r="KXL96" s="29"/>
      <c r="KXM96" s="29"/>
      <c r="KXN96" s="29"/>
      <c r="KXO96" s="29"/>
      <c r="KXP96" s="29"/>
      <c r="KXQ96" s="29"/>
      <c r="KXR96" s="29"/>
      <c r="KXS96" s="29"/>
      <c r="KXT96" s="29"/>
      <c r="KXU96" s="29"/>
      <c r="KXV96" s="29"/>
      <c r="KXW96" s="29"/>
      <c r="KXX96" s="29"/>
      <c r="KXY96" s="29"/>
      <c r="KXZ96" s="29"/>
      <c r="KYA96" s="29"/>
      <c r="KYB96" s="29"/>
      <c r="KYC96" s="29"/>
      <c r="KYD96" s="29"/>
      <c r="KYE96" s="29"/>
      <c r="KYF96" s="29"/>
      <c r="KYG96" s="29"/>
      <c r="KYH96" s="29"/>
      <c r="KYI96" s="29"/>
      <c r="KYJ96" s="29"/>
      <c r="KYK96" s="29"/>
      <c r="KYL96" s="29"/>
      <c r="KYM96" s="29"/>
      <c r="KYN96" s="29"/>
      <c r="KYO96" s="29"/>
      <c r="KYP96" s="29"/>
      <c r="KYQ96" s="29"/>
      <c r="KYR96" s="29"/>
      <c r="KYS96" s="29"/>
      <c r="KYT96" s="29"/>
      <c r="KYU96" s="29"/>
      <c r="KYV96" s="29"/>
      <c r="KYW96" s="29"/>
      <c r="KYX96" s="29"/>
      <c r="KYY96" s="29"/>
      <c r="KYZ96" s="29"/>
      <c r="KZA96" s="29"/>
      <c r="KZB96" s="29"/>
      <c r="KZC96" s="29"/>
      <c r="KZD96" s="29"/>
      <c r="KZE96" s="29"/>
      <c r="KZF96" s="29"/>
      <c r="KZG96" s="29"/>
      <c r="KZH96" s="29"/>
      <c r="KZI96" s="29"/>
      <c r="KZJ96" s="29"/>
      <c r="KZK96" s="29"/>
      <c r="KZL96" s="29"/>
      <c r="KZM96" s="29"/>
      <c r="KZN96" s="29"/>
      <c r="KZO96" s="29"/>
      <c r="KZP96" s="29"/>
      <c r="KZQ96" s="29"/>
      <c r="KZR96" s="29"/>
      <c r="KZS96" s="29"/>
      <c r="KZT96" s="29"/>
      <c r="KZU96" s="29"/>
      <c r="KZV96" s="29"/>
      <c r="KZW96" s="29"/>
      <c r="KZX96" s="29"/>
      <c r="KZY96" s="29"/>
      <c r="KZZ96" s="29"/>
      <c r="LAA96" s="29"/>
      <c r="LAB96" s="29"/>
      <c r="LAC96" s="29"/>
      <c r="LAD96" s="29"/>
      <c r="LAE96" s="29"/>
      <c r="LAF96" s="29"/>
      <c r="LAG96" s="29"/>
      <c r="LAH96" s="29"/>
      <c r="LAI96" s="29"/>
      <c r="LAJ96" s="29"/>
      <c r="LAK96" s="29"/>
      <c r="LAL96" s="29"/>
      <c r="LAM96" s="29"/>
      <c r="LAN96" s="29"/>
      <c r="LAO96" s="29"/>
      <c r="LAP96" s="29"/>
      <c r="LAQ96" s="29"/>
      <c r="LAR96" s="29"/>
      <c r="LAS96" s="29"/>
      <c r="LAT96" s="29"/>
      <c r="LAU96" s="29"/>
      <c r="LAV96" s="29"/>
      <c r="LAW96" s="29"/>
      <c r="LAX96" s="29"/>
      <c r="LAY96" s="29"/>
      <c r="LAZ96" s="29"/>
      <c r="LBA96" s="29"/>
      <c r="LBB96" s="29"/>
      <c r="LBC96" s="29"/>
      <c r="LBD96" s="29"/>
      <c r="LBE96" s="29"/>
      <c r="LBF96" s="29"/>
      <c r="LBG96" s="29"/>
      <c r="LBH96" s="29"/>
      <c r="LBI96" s="29"/>
      <c r="LBJ96" s="29"/>
      <c r="LBK96" s="29"/>
      <c r="LBL96" s="29"/>
      <c r="LBM96" s="29"/>
      <c r="LBN96" s="29"/>
      <c r="LBO96" s="29"/>
      <c r="LBP96" s="29"/>
      <c r="LBQ96" s="29"/>
      <c r="LBR96" s="29"/>
      <c r="LBS96" s="29"/>
      <c r="LBT96" s="29"/>
      <c r="LBU96" s="29"/>
      <c r="LBV96" s="29"/>
      <c r="LBW96" s="29"/>
      <c r="LBX96" s="29"/>
      <c r="LBY96" s="29"/>
      <c r="LBZ96" s="29"/>
      <c r="LCA96" s="29"/>
      <c r="LCB96" s="29"/>
      <c r="LCC96" s="29"/>
      <c r="LCD96" s="29"/>
      <c r="LCE96" s="29"/>
      <c r="LCF96" s="29"/>
      <c r="LCG96" s="29"/>
      <c r="LCH96" s="29"/>
      <c r="LCI96" s="29"/>
      <c r="LCJ96" s="29"/>
      <c r="LCK96" s="29"/>
      <c r="LCL96" s="29"/>
      <c r="LCM96" s="29"/>
      <c r="LCN96" s="29"/>
      <c r="LCO96" s="29"/>
      <c r="LCP96" s="29"/>
      <c r="LCQ96" s="29"/>
      <c r="LCR96" s="29"/>
      <c r="LCS96" s="29"/>
      <c r="LCT96" s="29"/>
      <c r="LCU96" s="29"/>
      <c r="LCV96" s="29"/>
      <c r="LCW96" s="29"/>
      <c r="LCX96" s="29"/>
      <c r="LCY96" s="29"/>
      <c r="LCZ96" s="29"/>
      <c r="LDA96" s="29"/>
      <c r="LDB96" s="29"/>
      <c r="LDC96" s="29"/>
      <c r="LDD96" s="29"/>
      <c r="LDE96" s="29"/>
      <c r="LDF96" s="29"/>
      <c r="LDG96" s="29"/>
      <c r="LDH96" s="29"/>
      <c r="LDI96" s="29"/>
      <c r="LDJ96" s="29"/>
      <c r="LDK96" s="29"/>
      <c r="LDL96" s="29"/>
      <c r="LDM96" s="29"/>
      <c r="LDN96" s="29"/>
      <c r="LDO96" s="29"/>
      <c r="LDP96" s="29"/>
      <c r="LDQ96" s="29"/>
      <c r="LDR96" s="29"/>
      <c r="LDS96" s="29"/>
      <c r="LDT96" s="29"/>
      <c r="LDU96" s="29"/>
      <c r="LDV96" s="29"/>
      <c r="LDW96" s="29"/>
      <c r="LDX96" s="29"/>
      <c r="LDY96" s="29"/>
      <c r="LDZ96" s="29"/>
      <c r="LEA96" s="29"/>
      <c r="LEB96" s="29"/>
      <c r="LEC96" s="29"/>
      <c r="LED96" s="29"/>
      <c r="LEE96" s="29"/>
      <c r="LEF96" s="29"/>
      <c r="LEG96" s="29"/>
      <c r="LEH96" s="29"/>
      <c r="LEI96" s="29"/>
      <c r="LEJ96" s="29"/>
      <c r="LEK96" s="29"/>
      <c r="LEL96" s="29"/>
      <c r="LEM96" s="29"/>
      <c r="LEN96" s="29"/>
      <c r="LEO96" s="29"/>
      <c r="LEP96" s="29"/>
      <c r="LEQ96" s="29"/>
      <c r="LER96" s="29"/>
      <c r="LES96" s="29"/>
      <c r="LET96" s="29"/>
      <c r="LEU96" s="29"/>
      <c r="LEV96" s="29"/>
      <c r="LEW96" s="29"/>
      <c r="LEX96" s="29"/>
      <c r="LEY96" s="29"/>
      <c r="LEZ96" s="29"/>
      <c r="LFA96" s="29"/>
      <c r="LFB96" s="29"/>
      <c r="LFC96" s="29"/>
      <c r="LFD96" s="29"/>
      <c r="LFE96" s="29"/>
      <c r="LFF96" s="29"/>
      <c r="LFG96" s="29"/>
      <c r="LFH96" s="29"/>
      <c r="LFI96" s="29"/>
      <c r="LFJ96" s="29"/>
      <c r="LFK96" s="29"/>
      <c r="LFL96" s="29"/>
      <c r="LFM96" s="29"/>
      <c r="LFN96" s="29"/>
      <c r="LFO96" s="29"/>
      <c r="LFP96" s="29"/>
      <c r="LFQ96" s="29"/>
      <c r="LFR96" s="29"/>
      <c r="LFS96" s="29"/>
      <c r="LFT96" s="29"/>
      <c r="LFU96" s="29"/>
      <c r="LFV96" s="29"/>
      <c r="LFW96" s="29"/>
      <c r="LFX96" s="29"/>
      <c r="LFY96" s="29"/>
      <c r="LFZ96" s="29"/>
      <c r="LGA96" s="29"/>
      <c r="LGB96" s="29"/>
      <c r="LGC96" s="29"/>
      <c r="LGD96" s="29"/>
      <c r="LGE96" s="29"/>
      <c r="LGF96" s="29"/>
      <c r="LGG96" s="29"/>
      <c r="LGH96" s="29"/>
      <c r="LGI96" s="29"/>
      <c r="LGJ96" s="29"/>
      <c r="LGK96" s="29"/>
      <c r="LGL96" s="29"/>
      <c r="LGM96" s="29"/>
      <c r="LGN96" s="29"/>
      <c r="LGO96" s="29"/>
      <c r="LGP96" s="29"/>
      <c r="LGQ96" s="29"/>
      <c r="LGR96" s="29"/>
      <c r="LGS96" s="29"/>
      <c r="LGT96" s="29"/>
      <c r="LGU96" s="29"/>
      <c r="LGV96" s="29"/>
      <c r="LGW96" s="29"/>
      <c r="LGX96" s="29"/>
      <c r="LGY96" s="29"/>
      <c r="LGZ96" s="29"/>
      <c r="LHA96" s="29"/>
      <c r="LHB96" s="29"/>
      <c r="LHC96" s="29"/>
      <c r="LHD96" s="29"/>
      <c r="LHE96" s="29"/>
      <c r="LHF96" s="29"/>
      <c r="LHG96" s="29"/>
      <c r="LHH96" s="29"/>
      <c r="LHI96" s="29"/>
      <c r="LHJ96" s="29"/>
      <c r="LHK96" s="29"/>
      <c r="LHL96" s="29"/>
      <c r="LHM96" s="29"/>
      <c r="LHN96" s="29"/>
      <c r="LHO96" s="29"/>
      <c r="LHP96" s="29"/>
      <c r="LHQ96" s="29"/>
      <c r="LHR96" s="29"/>
      <c r="LHS96" s="29"/>
      <c r="LHT96" s="29"/>
      <c r="LHU96" s="29"/>
      <c r="LHV96" s="29"/>
      <c r="LHW96" s="29"/>
      <c r="LHX96" s="29"/>
      <c r="LHY96" s="29"/>
      <c r="LHZ96" s="29"/>
      <c r="LIA96" s="29"/>
      <c r="LIB96" s="29"/>
      <c r="LIC96" s="29"/>
      <c r="LID96" s="29"/>
      <c r="LIE96" s="29"/>
      <c r="LIF96" s="29"/>
      <c r="LIG96" s="29"/>
      <c r="LIH96" s="29"/>
      <c r="LII96" s="29"/>
      <c r="LIJ96" s="29"/>
      <c r="LIK96" s="29"/>
      <c r="LIL96" s="29"/>
      <c r="LIM96" s="29"/>
      <c r="LIN96" s="29"/>
      <c r="LIO96" s="29"/>
      <c r="LIP96" s="29"/>
      <c r="LIQ96" s="29"/>
      <c r="LIR96" s="29"/>
      <c r="LIS96" s="29"/>
      <c r="LIT96" s="29"/>
      <c r="LIU96" s="29"/>
      <c r="LIV96" s="29"/>
      <c r="LIW96" s="29"/>
      <c r="LIX96" s="29"/>
      <c r="LIY96" s="29"/>
      <c r="LIZ96" s="29"/>
      <c r="LJA96" s="29"/>
      <c r="LJB96" s="29"/>
      <c r="LJC96" s="29"/>
      <c r="LJD96" s="29"/>
      <c r="LJE96" s="29"/>
      <c r="LJF96" s="29"/>
      <c r="LJG96" s="29"/>
      <c r="LJH96" s="29"/>
      <c r="LJI96" s="29"/>
      <c r="LJJ96" s="29"/>
      <c r="LJK96" s="29"/>
      <c r="LJL96" s="29"/>
      <c r="LJM96" s="29"/>
      <c r="LJN96" s="29"/>
      <c r="LJO96" s="29"/>
      <c r="LJP96" s="29"/>
      <c r="LJQ96" s="29"/>
      <c r="LJR96" s="29"/>
      <c r="LJS96" s="29"/>
      <c r="LJT96" s="29"/>
      <c r="LJU96" s="29"/>
      <c r="LJV96" s="29"/>
      <c r="LJW96" s="29"/>
      <c r="LJX96" s="29"/>
      <c r="LJY96" s="29"/>
      <c r="LJZ96" s="29"/>
      <c r="LKA96" s="29"/>
      <c r="LKB96" s="29"/>
      <c r="LKC96" s="29"/>
      <c r="LKD96" s="29"/>
      <c r="LKE96" s="29"/>
      <c r="LKF96" s="29"/>
      <c r="LKG96" s="29"/>
      <c r="LKH96" s="29"/>
      <c r="LKI96" s="29"/>
      <c r="LKJ96" s="29"/>
      <c r="LKK96" s="29"/>
      <c r="LKL96" s="29"/>
      <c r="LKM96" s="29"/>
      <c r="LKN96" s="29"/>
      <c r="LKO96" s="29"/>
      <c r="LKP96" s="29"/>
      <c r="LKQ96" s="29"/>
      <c r="LKR96" s="29"/>
      <c r="LKS96" s="29"/>
      <c r="LKT96" s="29"/>
      <c r="LKU96" s="29"/>
      <c r="LKV96" s="29"/>
      <c r="LKW96" s="29"/>
      <c r="LKX96" s="29"/>
      <c r="LKY96" s="29"/>
      <c r="LKZ96" s="29"/>
      <c r="LLA96" s="29"/>
      <c r="LLB96" s="29"/>
      <c r="LLC96" s="29"/>
      <c r="LLD96" s="29"/>
      <c r="LLE96" s="29"/>
      <c r="LLF96" s="29"/>
      <c r="LLG96" s="29"/>
      <c r="LLH96" s="29"/>
      <c r="LLI96" s="29"/>
      <c r="LLJ96" s="29"/>
      <c r="LLK96" s="29"/>
      <c r="LLL96" s="29"/>
      <c r="LLM96" s="29"/>
      <c r="LLN96" s="29"/>
      <c r="LLO96" s="29"/>
      <c r="LLP96" s="29"/>
      <c r="LLQ96" s="29"/>
      <c r="LLR96" s="29"/>
      <c r="LLS96" s="29"/>
      <c r="LLT96" s="29"/>
      <c r="LLU96" s="29"/>
      <c r="LLV96" s="29"/>
      <c r="LLW96" s="29"/>
      <c r="LLX96" s="29"/>
      <c r="LLY96" s="29"/>
      <c r="LLZ96" s="29"/>
      <c r="LMA96" s="29"/>
      <c r="LMB96" s="29"/>
      <c r="LMC96" s="29"/>
      <c r="LMD96" s="29"/>
      <c r="LME96" s="29"/>
      <c r="LMF96" s="29"/>
      <c r="LMG96" s="29"/>
      <c r="LMH96" s="29"/>
      <c r="LMI96" s="29"/>
      <c r="LMJ96" s="29"/>
      <c r="LMK96" s="29"/>
      <c r="LML96" s="29"/>
      <c r="LMM96" s="29"/>
      <c r="LMN96" s="29"/>
      <c r="LMO96" s="29"/>
      <c r="LMP96" s="29"/>
      <c r="LMQ96" s="29"/>
      <c r="LMR96" s="29"/>
      <c r="LMS96" s="29"/>
      <c r="LMT96" s="29"/>
      <c r="LMU96" s="29"/>
      <c r="LMV96" s="29"/>
      <c r="LMW96" s="29"/>
      <c r="LMX96" s="29"/>
      <c r="LMY96" s="29"/>
      <c r="LMZ96" s="29"/>
      <c r="LNA96" s="29"/>
      <c r="LNB96" s="29"/>
      <c r="LNC96" s="29"/>
      <c r="LND96" s="29"/>
      <c r="LNE96" s="29"/>
      <c r="LNF96" s="29"/>
      <c r="LNG96" s="29"/>
      <c r="LNH96" s="29"/>
      <c r="LNI96" s="29"/>
      <c r="LNJ96" s="29"/>
      <c r="LNK96" s="29"/>
      <c r="LNL96" s="29"/>
      <c r="LNM96" s="29"/>
      <c r="LNN96" s="29"/>
      <c r="LNO96" s="29"/>
      <c r="LNP96" s="29"/>
      <c r="LNQ96" s="29"/>
      <c r="LNR96" s="29"/>
      <c r="LNS96" s="29"/>
      <c r="LNT96" s="29"/>
      <c r="LNU96" s="29"/>
      <c r="LNV96" s="29"/>
      <c r="LNW96" s="29"/>
      <c r="LNX96" s="29"/>
      <c r="LNY96" s="29"/>
      <c r="LNZ96" s="29"/>
      <c r="LOA96" s="29"/>
      <c r="LOB96" s="29"/>
      <c r="LOC96" s="29"/>
      <c r="LOD96" s="29"/>
      <c r="LOE96" s="29"/>
      <c r="LOF96" s="29"/>
      <c r="LOG96" s="29"/>
      <c r="LOH96" s="29"/>
      <c r="LOI96" s="29"/>
      <c r="LOJ96" s="29"/>
      <c r="LOK96" s="29"/>
      <c r="LOL96" s="29"/>
      <c r="LOM96" s="29"/>
      <c r="LON96" s="29"/>
      <c r="LOO96" s="29"/>
      <c r="LOP96" s="29"/>
      <c r="LOQ96" s="29"/>
      <c r="LOR96" s="29"/>
      <c r="LOS96" s="29"/>
      <c r="LOT96" s="29"/>
      <c r="LOU96" s="29"/>
      <c r="LOV96" s="29"/>
      <c r="LOW96" s="29"/>
      <c r="LOX96" s="29"/>
      <c r="LOY96" s="29"/>
      <c r="LOZ96" s="29"/>
      <c r="LPA96" s="29"/>
      <c r="LPB96" s="29"/>
      <c r="LPC96" s="29"/>
      <c r="LPD96" s="29"/>
      <c r="LPE96" s="29"/>
      <c r="LPF96" s="29"/>
      <c r="LPG96" s="29"/>
      <c r="LPH96" s="29"/>
      <c r="LPI96" s="29"/>
      <c r="LPJ96" s="29"/>
      <c r="LPK96" s="29"/>
      <c r="LPL96" s="29"/>
      <c r="LPM96" s="29"/>
      <c r="LPN96" s="29"/>
      <c r="LPO96" s="29"/>
      <c r="LPP96" s="29"/>
      <c r="LPQ96" s="29"/>
      <c r="LPR96" s="29"/>
      <c r="LPS96" s="29"/>
      <c r="LPT96" s="29"/>
      <c r="LPU96" s="29"/>
      <c r="LPV96" s="29"/>
      <c r="LPW96" s="29"/>
      <c r="LPX96" s="29"/>
      <c r="LPY96" s="29"/>
      <c r="LPZ96" s="29"/>
      <c r="LQA96" s="29"/>
      <c r="LQB96" s="29"/>
      <c r="LQC96" s="29"/>
      <c r="LQD96" s="29"/>
      <c r="LQE96" s="29"/>
      <c r="LQF96" s="29"/>
      <c r="LQG96" s="29"/>
      <c r="LQH96" s="29"/>
      <c r="LQI96" s="29"/>
      <c r="LQJ96" s="29"/>
      <c r="LQK96" s="29"/>
      <c r="LQL96" s="29"/>
      <c r="LQM96" s="29"/>
      <c r="LQN96" s="29"/>
      <c r="LQO96" s="29"/>
      <c r="LQP96" s="29"/>
      <c r="LQQ96" s="29"/>
      <c r="LQR96" s="29"/>
      <c r="LQS96" s="29"/>
      <c r="LQT96" s="29"/>
      <c r="LQU96" s="29"/>
      <c r="LQV96" s="29"/>
      <c r="LQW96" s="29"/>
      <c r="LQX96" s="29"/>
      <c r="LQY96" s="29"/>
      <c r="LQZ96" s="29"/>
      <c r="LRA96" s="29"/>
      <c r="LRB96" s="29"/>
      <c r="LRC96" s="29"/>
      <c r="LRD96" s="29"/>
      <c r="LRE96" s="29"/>
      <c r="LRF96" s="29"/>
      <c r="LRG96" s="29"/>
      <c r="LRH96" s="29"/>
      <c r="LRI96" s="29"/>
      <c r="LRJ96" s="29"/>
      <c r="LRK96" s="29"/>
      <c r="LRL96" s="29"/>
      <c r="LRM96" s="29"/>
      <c r="LRN96" s="29"/>
      <c r="LRO96" s="29"/>
      <c r="LRP96" s="29"/>
      <c r="LRQ96" s="29"/>
      <c r="LRR96" s="29"/>
      <c r="LRS96" s="29"/>
      <c r="LRT96" s="29"/>
      <c r="LRU96" s="29"/>
      <c r="LRV96" s="29"/>
      <c r="LRW96" s="29"/>
      <c r="LRX96" s="29"/>
      <c r="LRY96" s="29"/>
      <c r="LRZ96" s="29"/>
      <c r="LSA96" s="29"/>
      <c r="LSB96" s="29"/>
      <c r="LSC96" s="29"/>
      <c r="LSD96" s="29"/>
      <c r="LSE96" s="29"/>
      <c r="LSF96" s="29"/>
      <c r="LSG96" s="29"/>
      <c r="LSH96" s="29"/>
      <c r="LSI96" s="29"/>
      <c r="LSJ96" s="29"/>
      <c r="LSK96" s="29"/>
      <c r="LSL96" s="29"/>
      <c r="LSM96" s="29"/>
      <c r="LSN96" s="29"/>
      <c r="LSO96" s="29"/>
      <c r="LSP96" s="29"/>
      <c r="LSQ96" s="29"/>
      <c r="LSR96" s="29"/>
      <c r="LSS96" s="29"/>
      <c r="LST96" s="29"/>
      <c r="LSU96" s="29"/>
      <c r="LSV96" s="29"/>
      <c r="LSW96" s="29"/>
      <c r="LSX96" s="29"/>
      <c r="LSY96" s="29"/>
      <c r="LSZ96" s="29"/>
      <c r="LTA96" s="29"/>
      <c r="LTB96" s="29"/>
      <c r="LTC96" s="29"/>
      <c r="LTD96" s="29"/>
      <c r="LTE96" s="29"/>
      <c r="LTF96" s="29"/>
      <c r="LTG96" s="29"/>
      <c r="LTH96" s="29"/>
      <c r="LTI96" s="29"/>
      <c r="LTJ96" s="29"/>
      <c r="LTK96" s="29"/>
      <c r="LTL96" s="29"/>
      <c r="LTM96" s="29"/>
      <c r="LTN96" s="29"/>
      <c r="LTO96" s="29"/>
      <c r="LTP96" s="29"/>
      <c r="LTQ96" s="29"/>
      <c r="LTR96" s="29"/>
      <c r="LTS96" s="29"/>
      <c r="LTT96" s="29"/>
      <c r="LTU96" s="29"/>
      <c r="LTV96" s="29"/>
      <c r="LTW96" s="29"/>
      <c r="LTX96" s="29"/>
      <c r="LTY96" s="29"/>
      <c r="LTZ96" s="29"/>
      <c r="LUA96" s="29"/>
      <c r="LUB96" s="29"/>
      <c r="LUC96" s="29"/>
      <c r="LUD96" s="29"/>
      <c r="LUE96" s="29"/>
      <c r="LUF96" s="29"/>
      <c r="LUG96" s="29"/>
      <c r="LUH96" s="29"/>
      <c r="LUI96" s="29"/>
      <c r="LUJ96" s="29"/>
      <c r="LUK96" s="29"/>
      <c r="LUL96" s="29"/>
      <c r="LUM96" s="29"/>
      <c r="LUN96" s="29"/>
      <c r="LUO96" s="29"/>
      <c r="LUP96" s="29"/>
      <c r="LUQ96" s="29"/>
      <c r="LUR96" s="29"/>
      <c r="LUS96" s="29"/>
      <c r="LUT96" s="29"/>
      <c r="LUU96" s="29"/>
      <c r="LUV96" s="29"/>
      <c r="LUW96" s="29"/>
      <c r="LUX96" s="29"/>
      <c r="LUY96" s="29"/>
      <c r="LUZ96" s="29"/>
      <c r="LVA96" s="29"/>
      <c r="LVB96" s="29"/>
      <c r="LVC96" s="29"/>
      <c r="LVD96" s="29"/>
      <c r="LVE96" s="29"/>
      <c r="LVF96" s="29"/>
      <c r="LVG96" s="29"/>
      <c r="LVH96" s="29"/>
      <c r="LVI96" s="29"/>
      <c r="LVJ96" s="29"/>
      <c r="LVK96" s="29"/>
      <c r="LVL96" s="29"/>
      <c r="LVM96" s="29"/>
      <c r="LVN96" s="29"/>
      <c r="LVO96" s="29"/>
      <c r="LVP96" s="29"/>
      <c r="LVQ96" s="29"/>
      <c r="LVR96" s="29"/>
      <c r="LVS96" s="29"/>
      <c r="LVT96" s="29"/>
      <c r="LVU96" s="29"/>
      <c r="LVV96" s="29"/>
      <c r="LVW96" s="29"/>
      <c r="LVX96" s="29"/>
      <c r="LVY96" s="29"/>
      <c r="LVZ96" s="29"/>
      <c r="LWA96" s="29"/>
      <c r="LWB96" s="29"/>
      <c r="LWC96" s="29"/>
      <c r="LWD96" s="29"/>
      <c r="LWE96" s="29"/>
      <c r="LWF96" s="29"/>
      <c r="LWG96" s="29"/>
      <c r="LWH96" s="29"/>
      <c r="LWI96" s="29"/>
      <c r="LWJ96" s="29"/>
      <c r="LWK96" s="29"/>
      <c r="LWL96" s="29"/>
      <c r="LWM96" s="29"/>
      <c r="LWN96" s="29"/>
      <c r="LWO96" s="29"/>
      <c r="LWP96" s="29"/>
      <c r="LWQ96" s="29"/>
      <c r="LWR96" s="29"/>
      <c r="LWS96" s="29"/>
      <c r="LWT96" s="29"/>
      <c r="LWU96" s="29"/>
      <c r="LWV96" s="29"/>
      <c r="LWW96" s="29"/>
      <c r="LWX96" s="29"/>
      <c r="LWY96" s="29"/>
      <c r="LWZ96" s="29"/>
      <c r="LXA96" s="29"/>
      <c r="LXB96" s="29"/>
      <c r="LXC96" s="29"/>
      <c r="LXD96" s="29"/>
      <c r="LXE96" s="29"/>
      <c r="LXF96" s="29"/>
      <c r="LXG96" s="29"/>
      <c r="LXH96" s="29"/>
      <c r="LXI96" s="29"/>
      <c r="LXJ96" s="29"/>
      <c r="LXK96" s="29"/>
      <c r="LXL96" s="29"/>
      <c r="LXM96" s="29"/>
      <c r="LXN96" s="29"/>
      <c r="LXO96" s="29"/>
      <c r="LXP96" s="29"/>
      <c r="LXQ96" s="29"/>
      <c r="LXR96" s="29"/>
      <c r="LXS96" s="29"/>
      <c r="LXT96" s="29"/>
      <c r="LXU96" s="29"/>
      <c r="LXV96" s="29"/>
      <c r="LXW96" s="29"/>
      <c r="LXX96" s="29"/>
      <c r="LXY96" s="29"/>
      <c r="LXZ96" s="29"/>
      <c r="LYA96" s="29"/>
      <c r="LYB96" s="29"/>
      <c r="LYC96" s="29"/>
      <c r="LYD96" s="29"/>
      <c r="LYE96" s="29"/>
      <c r="LYF96" s="29"/>
      <c r="LYG96" s="29"/>
      <c r="LYH96" s="29"/>
      <c r="LYI96" s="29"/>
      <c r="LYJ96" s="29"/>
      <c r="LYK96" s="29"/>
      <c r="LYL96" s="29"/>
      <c r="LYM96" s="29"/>
      <c r="LYN96" s="29"/>
      <c r="LYO96" s="29"/>
      <c r="LYP96" s="29"/>
      <c r="LYQ96" s="29"/>
      <c r="LYR96" s="29"/>
      <c r="LYS96" s="29"/>
      <c r="LYT96" s="29"/>
      <c r="LYU96" s="29"/>
      <c r="LYV96" s="29"/>
      <c r="LYW96" s="29"/>
      <c r="LYX96" s="29"/>
      <c r="LYY96" s="29"/>
      <c r="LYZ96" s="29"/>
      <c r="LZA96" s="29"/>
      <c r="LZB96" s="29"/>
      <c r="LZC96" s="29"/>
      <c r="LZD96" s="29"/>
      <c r="LZE96" s="29"/>
      <c r="LZF96" s="29"/>
      <c r="LZG96" s="29"/>
      <c r="LZH96" s="29"/>
      <c r="LZI96" s="29"/>
      <c r="LZJ96" s="29"/>
      <c r="LZK96" s="29"/>
      <c r="LZL96" s="29"/>
      <c r="LZM96" s="29"/>
      <c r="LZN96" s="29"/>
      <c r="LZO96" s="29"/>
      <c r="LZP96" s="29"/>
      <c r="LZQ96" s="29"/>
      <c r="LZR96" s="29"/>
      <c r="LZS96" s="29"/>
      <c r="LZT96" s="29"/>
      <c r="LZU96" s="29"/>
      <c r="LZV96" s="29"/>
      <c r="LZW96" s="29"/>
      <c r="LZX96" s="29"/>
      <c r="LZY96" s="29"/>
      <c r="LZZ96" s="29"/>
      <c r="MAA96" s="29"/>
      <c r="MAB96" s="29"/>
      <c r="MAC96" s="29"/>
      <c r="MAD96" s="29"/>
      <c r="MAE96" s="29"/>
      <c r="MAF96" s="29"/>
      <c r="MAG96" s="29"/>
      <c r="MAH96" s="29"/>
      <c r="MAI96" s="29"/>
      <c r="MAJ96" s="29"/>
      <c r="MAK96" s="29"/>
      <c r="MAL96" s="29"/>
      <c r="MAM96" s="29"/>
      <c r="MAN96" s="29"/>
      <c r="MAO96" s="29"/>
      <c r="MAP96" s="29"/>
      <c r="MAQ96" s="29"/>
      <c r="MAR96" s="29"/>
      <c r="MAS96" s="29"/>
      <c r="MAT96" s="29"/>
      <c r="MAU96" s="29"/>
      <c r="MAV96" s="29"/>
      <c r="MAW96" s="29"/>
      <c r="MAX96" s="29"/>
      <c r="MAY96" s="29"/>
      <c r="MAZ96" s="29"/>
      <c r="MBA96" s="29"/>
      <c r="MBB96" s="29"/>
      <c r="MBC96" s="29"/>
      <c r="MBD96" s="29"/>
      <c r="MBE96" s="29"/>
      <c r="MBF96" s="29"/>
      <c r="MBG96" s="29"/>
      <c r="MBH96" s="29"/>
      <c r="MBI96" s="29"/>
      <c r="MBJ96" s="29"/>
      <c r="MBK96" s="29"/>
      <c r="MBL96" s="29"/>
      <c r="MBM96" s="29"/>
      <c r="MBN96" s="29"/>
      <c r="MBO96" s="29"/>
      <c r="MBP96" s="29"/>
      <c r="MBQ96" s="29"/>
      <c r="MBR96" s="29"/>
      <c r="MBS96" s="29"/>
      <c r="MBT96" s="29"/>
      <c r="MBU96" s="29"/>
      <c r="MBV96" s="29"/>
      <c r="MBW96" s="29"/>
      <c r="MBX96" s="29"/>
      <c r="MBY96" s="29"/>
      <c r="MBZ96" s="29"/>
      <c r="MCA96" s="29"/>
      <c r="MCB96" s="29"/>
      <c r="MCC96" s="29"/>
      <c r="MCD96" s="29"/>
      <c r="MCE96" s="29"/>
      <c r="MCF96" s="29"/>
      <c r="MCG96" s="29"/>
      <c r="MCH96" s="29"/>
      <c r="MCI96" s="29"/>
      <c r="MCJ96" s="29"/>
      <c r="MCK96" s="29"/>
      <c r="MCL96" s="29"/>
      <c r="MCM96" s="29"/>
      <c r="MCN96" s="29"/>
      <c r="MCO96" s="29"/>
      <c r="MCP96" s="29"/>
      <c r="MCQ96" s="29"/>
      <c r="MCR96" s="29"/>
      <c r="MCS96" s="29"/>
      <c r="MCT96" s="29"/>
      <c r="MCU96" s="29"/>
      <c r="MCV96" s="29"/>
      <c r="MCW96" s="29"/>
      <c r="MCX96" s="29"/>
      <c r="MCY96" s="29"/>
      <c r="MCZ96" s="29"/>
      <c r="MDA96" s="29"/>
      <c r="MDB96" s="29"/>
      <c r="MDC96" s="29"/>
      <c r="MDD96" s="29"/>
      <c r="MDE96" s="29"/>
      <c r="MDF96" s="29"/>
      <c r="MDG96" s="29"/>
      <c r="MDH96" s="29"/>
      <c r="MDI96" s="29"/>
      <c r="MDJ96" s="29"/>
      <c r="MDK96" s="29"/>
      <c r="MDL96" s="29"/>
      <c r="MDM96" s="29"/>
      <c r="MDN96" s="29"/>
      <c r="MDO96" s="29"/>
      <c r="MDP96" s="29"/>
      <c r="MDQ96" s="29"/>
      <c r="MDR96" s="29"/>
      <c r="MDS96" s="29"/>
      <c r="MDT96" s="29"/>
      <c r="MDU96" s="29"/>
      <c r="MDV96" s="29"/>
      <c r="MDW96" s="29"/>
      <c r="MDX96" s="29"/>
      <c r="MDY96" s="29"/>
      <c r="MDZ96" s="29"/>
      <c r="MEA96" s="29"/>
      <c r="MEB96" s="29"/>
      <c r="MEC96" s="29"/>
      <c r="MED96" s="29"/>
      <c r="MEE96" s="29"/>
      <c r="MEF96" s="29"/>
      <c r="MEG96" s="29"/>
      <c r="MEH96" s="29"/>
      <c r="MEI96" s="29"/>
      <c r="MEJ96" s="29"/>
      <c r="MEK96" s="29"/>
      <c r="MEL96" s="29"/>
      <c r="MEM96" s="29"/>
      <c r="MEN96" s="29"/>
      <c r="MEO96" s="29"/>
      <c r="MEP96" s="29"/>
      <c r="MEQ96" s="29"/>
      <c r="MER96" s="29"/>
      <c r="MES96" s="29"/>
      <c r="MET96" s="29"/>
      <c r="MEU96" s="29"/>
      <c r="MEV96" s="29"/>
      <c r="MEW96" s="29"/>
      <c r="MEX96" s="29"/>
      <c r="MEY96" s="29"/>
      <c r="MEZ96" s="29"/>
      <c r="MFA96" s="29"/>
      <c r="MFB96" s="29"/>
      <c r="MFC96" s="29"/>
      <c r="MFD96" s="29"/>
      <c r="MFE96" s="29"/>
      <c r="MFF96" s="29"/>
      <c r="MFG96" s="29"/>
      <c r="MFH96" s="29"/>
      <c r="MFI96" s="29"/>
      <c r="MFJ96" s="29"/>
      <c r="MFK96" s="29"/>
      <c r="MFL96" s="29"/>
      <c r="MFM96" s="29"/>
      <c r="MFN96" s="29"/>
      <c r="MFO96" s="29"/>
      <c r="MFP96" s="29"/>
      <c r="MFQ96" s="29"/>
      <c r="MFR96" s="29"/>
      <c r="MFS96" s="29"/>
      <c r="MFT96" s="29"/>
      <c r="MFU96" s="29"/>
      <c r="MFV96" s="29"/>
      <c r="MFW96" s="29"/>
      <c r="MFX96" s="29"/>
      <c r="MFY96" s="29"/>
      <c r="MFZ96" s="29"/>
      <c r="MGA96" s="29"/>
      <c r="MGB96" s="29"/>
      <c r="MGC96" s="29"/>
      <c r="MGD96" s="29"/>
      <c r="MGE96" s="29"/>
      <c r="MGF96" s="29"/>
      <c r="MGG96" s="29"/>
      <c r="MGH96" s="29"/>
      <c r="MGI96" s="29"/>
      <c r="MGJ96" s="29"/>
      <c r="MGK96" s="29"/>
      <c r="MGL96" s="29"/>
      <c r="MGM96" s="29"/>
      <c r="MGN96" s="29"/>
      <c r="MGO96" s="29"/>
      <c r="MGP96" s="29"/>
      <c r="MGQ96" s="29"/>
      <c r="MGR96" s="29"/>
      <c r="MGS96" s="29"/>
      <c r="MGT96" s="29"/>
      <c r="MGU96" s="29"/>
      <c r="MGV96" s="29"/>
      <c r="MGW96" s="29"/>
      <c r="MGX96" s="29"/>
      <c r="MGY96" s="29"/>
      <c r="MGZ96" s="29"/>
      <c r="MHA96" s="29"/>
      <c r="MHB96" s="29"/>
      <c r="MHC96" s="29"/>
      <c r="MHD96" s="29"/>
      <c r="MHE96" s="29"/>
      <c r="MHF96" s="29"/>
      <c r="MHG96" s="29"/>
      <c r="MHH96" s="29"/>
      <c r="MHI96" s="29"/>
      <c r="MHJ96" s="29"/>
      <c r="MHK96" s="29"/>
      <c r="MHL96" s="29"/>
      <c r="MHM96" s="29"/>
      <c r="MHN96" s="29"/>
      <c r="MHO96" s="29"/>
      <c r="MHP96" s="29"/>
      <c r="MHQ96" s="29"/>
      <c r="MHR96" s="29"/>
      <c r="MHS96" s="29"/>
      <c r="MHT96" s="29"/>
      <c r="MHU96" s="29"/>
      <c r="MHV96" s="29"/>
      <c r="MHW96" s="29"/>
      <c r="MHX96" s="29"/>
      <c r="MHY96" s="29"/>
      <c r="MHZ96" s="29"/>
      <c r="MIA96" s="29"/>
      <c r="MIB96" s="29"/>
      <c r="MIC96" s="29"/>
      <c r="MID96" s="29"/>
      <c r="MIE96" s="29"/>
      <c r="MIF96" s="29"/>
      <c r="MIG96" s="29"/>
      <c r="MIH96" s="29"/>
      <c r="MII96" s="29"/>
      <c r="MIJ96" s="29"/>
      <c r="MIK96" s="29"/>
      <c r="MIL96" s="29"/>
      <c r="MIM96" s="29"/>
      <c r="MIN96" s="29"/>
      <c r="MIO96" s="29"/>
      <c r="MIP96" s="29"/>
      <c r="MIQ96" s="29"/>
      <c r="MIR96" s="29"/>
      <c r="MIS96" s="29"/>
      <c r="MIT96" s="29"/>
      <c r="MIU96" s="29"/>
      <c r="MIV96" s="29"/>
      <c r="MIW96" s="29"/>
      <c r="MIX96" s="29"/>
      <c r="MIY96" s="29"/>
      <c r="MIZ96" s="29"/>
      <c r="MJA96" s="29"/>
      <c r="MJB96" s="29"/>
      <c r="MJC96" s="29"/>
      <c r="MJD96" s="29"/>
      <c r="MJE96" s="29"/>
      <c r="MJF96" s="29"/>
      <c r="MJG96" s="29"/>
      <c r="MJH96" s="29"/>
      <c r="MJI96" s="29"/>
      <c r="MJJ96" s="29"/>
      <c r="MJK96" s="29"/>
      <c r="MJL96" s="29"/>
      <c r="MJM96" s="29"/>
      <c r="MJN96" s="29"/>
      <c r="MJO96" s="29"/>
      <c r="MJP96" s="29"/>
      <c r="MJQ96" s="29"/>
      <c r="MJR96" s="29"/>
      <c r="MJS96" s="29"/>
      <c r="MJT96" s="29"/>
      <c r="MJU96" s="29"/>
      <c r="MJV96" s="29"/>
      <c r="MJW96" s="29"/>
      <c r="MJX96" s="29"/>
      <c r="MJY96" s="29"/>
      <c r="MJZ96" s="29"/>
      <c r="MKA96" s="29"/>
      <c r="MKB96" s="29"/>
      <c r="MKC96" s="29"/>
      <c r="MKD96" s="29"/>
      <c r="MKE96" s="29"/>
      <c r="MKF96" s="29"/>
      <c r="MKG96" s="29"/>
      <c r="MKH96" s="29"/>
      <c r="MKI96" s="29"/>
      <c r="MKJ96" s="29"/>
      <c r="MKK96" s="29"/>
      <c r="MKL96" s="29"/>
      <c r="MKM96" s="29"/>
      <c r="MKN96" s="29"/>
      <c r="MKO96" s="29"/>
      <c r="MKP96" s="29"/>
      <c r="MKQ96" s="29"/>
      <c r="MKR96" s="29"/>
      <c r="MKS96" s="29"/>
      <c r="MKT96" s="29"/>
      <c r="MKU96" s="29"/>
      <c r="MKV96" s="29"/>
      <c r="MKW96" s="29"/>
      <c r="MKX96" s="29"/>
      <c r="MKY96" s="29"/>
      <c r="MKZ96" s="29"/>
      <c r="MLA96" s="29"/>
      <c r="MLB96" s="29"/>
      <c r="MLC96" s="29"/>
      <c r="MLD96" s="29"/>
      <c r="MLE96" s="29"/>
      <c r="MLF96" s="29"/>
      <c r="MLG96" s="29"/>
      <c r="MLH96" s="29"/>
      <c r="MLI96" s="29"/>
      <c r="MLJ96" s="29"/>
      <c r="MLK96" s="29"/>
      <c r="MLL96" s="29"/>
      <c r="MLM96" s="29"/>
      <c r="MLN96" s="29"/>
      <c r="MLO96" s="29"/>
      <c r="MLP96" s="29"/>
      <c r="MLQ96" s="29"/>
      <c r="MLR96" s="29"/>
      <c r="MLS96" s="29"/>
      <c r="MLT96" s="29"/>
      <c r="MLU96" s="29"/>
      <c r="MLV96" s="29"/>
      <c r="MLW96" s="29"/>
      <c r="MLX96" s="29"/>
      <c r="MLY96" s="29"/>
      <c r="MLZ96" s="29"/>
      <c r="MMA96" s="29"/>
      <c r="MMB96" s="29"/>
      <c r="MMC96" s="29"/>
      <c r="MMD96" s="29"/>
      <c r="MME96" s="29"/>
      <c r="MMF96" s="29"/>
      <c r="MMG96" s="29"/>
      <c r="MMH96" s="29"/>
      <c r="MMI96" s="29"/>
      <c r="MMJ96" s="29"/>
      <c r="MMK96" s="29"/>
      <c r="MML96" s="29"/>
      <c r="MMM96" s="29"/>
      <c r="MMN96" s="29"/>
      <c r="MMO96" s="29"/>
      <c r="MMP96" s="29"/>
      <c r="MMQ96" s="29"/>
      <c r="MMR96" s="29"/>
      <c r="MMS96" s="29"/>
      <c r="MMT96" s="29"/>
      <c r="MMU96" s="29"/>
      <c r="MMV96" s="29"/>
      <c r="MMW96" s="29"/>
      <c r="MMX96" s="29"/>
      <c r="MMY96" s="29"/>
      <c r="MMZ96" s="29"/>
      <c r="MNA96" s="29"/>
      <c r="MNB96" s="29"/>
      <c r="MNC96" s="29"/>
      <c r="MND96" s="29"/>
      <c r="MNE96" s="29"/>
      <c r="MNF96" s="29"/>
      <c r="MNG96" s="29"/>
      <c r="MNH96" s="29"/>
      <c r="MNI96" s="29"/>
      <c r="MNJ96" s="29"/>
      <c r="MNK96" s="29"/>
      <c r="MNL96" s="29"/>
      <c r="MNM96" s="29"/>
      <c r="MNN96" s="29"/>
      <c r="MNO96" s="29"/>
      <c r="MNP96" s="29"/>
      <c r="MNQ96" s="29"/>
      <c r="MNR96" s="29"/>
      <c r="MNS96" s="29"/>
      <c r="MNT96" s="29"/>
      <c r="MNU96" s="29"/>
      <c r="MNV96" s="29"/>
      <c r="MNW96" s="29"/>
      <c r="MNX96" s="29"/>
      <c r="MNY96" s="29"/>
      <c r="MNZ96" s="29"/>
      <c r="MOA96" s="29"/>
      <c r="MOB96" s="29"/>
      <c r="MOC96" s="29"/>
      <c r="MOD96" s="29"/>
      <c r="MOE96" s="29"/>
      <c r="MOF96" s="29"/>
      <c r="MOG96" s="29"/>
      <c r="MOH96" s="29"/>
      <c r="MOI96" s="29"/>
      <c r="MOJ96" s="29"/>
      <c r="MOK96" s="29"/>
      <c r="MOL96" s="29"/>
      <c r="MOM96" s="29"/>
      <c r="MON96" s="29"/>
      <c r="MOO96" s="29"/>
      <c r="MOP96" s="29"/>
      <c r="MOQ96" s="29"/>
      <c r="MOR96" s="29"/>
      <c r="MOS96" s="29"/>
      <c r="MOT96" s="29"/>
      <c r="MOU96" s="29"/>
      <c r="MOV96" s="29"/>
      <c r="MOW96" s="29"/>
      <c r="MOX96" s="29"/>
      <c r="MOY96" s="29"/>
      <c r="MOZ96" s="29"/>
      <c r="MPA96" s="29"/>
      <c r="MPB96" s="29"/>
      <c r="MPC96" s="29"/>
      <c r="MPD96" s="29"/>
      <c r="MPE96" s="29"/>
      <c r="MPF96" s="29"/>
      <c r="MPG96" s="29"/>
      <c r="MPH96" s="29"/>
      <c r="MPI96" s="29"/>
      <c r="MPJ96" s="29"/>
      <c r="MPK96" s="29"/>
      <c r="MPL96" s="29"/>
      <c r="MPM96" s="29"/>
      <c r="MPN96" s="29"/>
      <c r="MPO96" s="29"/>
      <c r="MPP96" s="29"/>
      <c r="MPQ96" s="29"/>
      <c r="MPR96" s="29"/>
      <c r="MPS96" s="29"/>
      <c r="MPT96" s="29"/>
      <c r="MPU96" s="29"/>
      <c r="MPV96" s="29"/>
      <c r="MPW96" s="29"/>
      <c r="MPX96" s="29"/>
      <c r="MPY96" s="29"/>
      <c r="MPZ96" s="29"/>
      <c r="MQA96" s="29"/>
      <c r="MQB96" s="29"/>
      <c r="MQC96" s="29"/>
      <c r="MQD96" s="29"/>
      <c r="MQE96" s="29"/>
      <c r="MQF96" s="29"/>
      <c r="MQG96" s="29"/>
      <c r="MQH96" s="29"/>
      <c r="MQI96" s="29"/>
      <c r="MQJ96" s="29"/>
      <c r="MQK96" s="29"/>
      <c r="MQL96" s="29"/>
      <c r="MQM96" s="29"/>
      <c r="MQN96" s="29"/>
      <c r="MQO96" s="29"/>
      <c r="MQP96" s="29"/>
      <c r="MQQ96" s="29"/>
      <c r="MQR96" s="29"/>
      <c r="MQS96" s="29"/>
      <c r="MQT96" s="29"/>
      <c r="MQU96" s="29"/>
      <c r="MQV96" s="29"/>
      <c r="MQW96" s="29"/>
      <c r="MQX96" s="29"/>
      <c r="MQY96" s="29"/>
      <c r="MQZ96" s="29"/>
      <c r="MRA96" s="29"/>
      <c r="MRB96" s="29"/>
      <c r="MRC96" s="29"/>
      <c r="MRD96" s="29"/>
      <c r="MRE96" s="29"/>
      <c r="MRF96" s="29"/>
      <c r="MRG96" s="29"/>
      <c r="MRH96" s="29"/>
      <c r="MRI96" s="29"/>
      <c r="MRJ96" s="29"/>
      <c r="MRK96" s="29"/>
      <c r="MRL96" s="29"/>
      <c r="MRM96" s="29"/>
      <c r="MRN96" s="29"/>
      <c r="MRO96" s="29"/>
      <c r="MRP96" s="29"/>
      <c r="MRQ96" s="29"/>
      <c r="MRR96" s="29"/>
      <c r="MRS96" s="29"/>
      <c r="MRT96" s="29"/>
      <c r="MRU96" s="29"/>
      <c r="MRV96" s="29"/>
      <c r="MRW96" s="29"/>
      <c r="MRX96" s="29"/>
      <c r="MRY96" s="29"/>
      <c r="MRZ96" s="29"/>
      <c r="MSA96" s="29"/>
      <c r="MSB96" s="29"/>
      <c r="MSC96" s="29"/>
      <c r="MSD96" s="29"/>
      <c r="MSE96" s="29"/>
      <c r="MSF96" s="29"/>
      <c r="MSG96" s="29"/>
      <c r="MSH96" s="29"/>
      <c r="MSI96" s="29"/>
      <c r="MSJ96" s="29"/>
      <c r="MSK96" s="29"/>
      <c r="MSL96" s="29"/>
      <c r="MSM96" s="29"/>
      <c r="MSN96" s="29"/>
      <c r="MSO96" s="29"/>
      <c r="MSP96" s="29"/>
      <c r="MSQ96" s="29"/>
      <c r="MSR96" s="29"/>
      <c r="MSS96" s="29"/>
      <c r="MST96" s="29"/>
      <c r="MSU96" s="29"/>
      <c r="MSV96" s="29"/>
      <c r="MSW96" s="29"/>
      <c r="MSX96" s="29"/>
      <c r="MSY96" s="29"/>
      <c r="MSZ96" s="29"/>
      <c r="MTA96" s="29"/>
      <c r="MTB96" s="29"/>
      <c r="MTC96" s="29"/>
      <c r="MTD96" s="29"/>
      <c r="MTE96" s="29"/>
      <c r="MTF96" s="29"/>
      <c r="MTG96" s="29"/>
      <c r="MTH96" s="29"/>
      <c r="MTI96" s="29"/>
      <c r="MTJ96" s="29"/>
      <c r="MTK96" s="29"/>
      <c r="MTL96" s="29"/>
      <c r="MTM96" s="29"/>
      <c r="MTN96" s="29"/>
      <c r="MTO96" s="29"/>
      <c r="MTP96" s="29"/>
      <c r="MTQ96" s="29"/>
      <c r="MTR96" s="29"/>
      <c r="MTS96" s="29"/>
      <c r="MTT96" s="29"/>
      <c r="MTU96" s="29"/>
      <c r="MTV96" s="29"/>
      <c r="MTW96" s="29"/>
      <c r="MTX96" s="29"/>
      <c r="MTY96" s="29"/>
      <c r="MTZ96" s="29"/>
      <c r="MUA96" s="29"/>
      <c r="MUB96" s="29"/>
      <c r="MUC96" s="29"/>
      <c r="MUD96" s="29"/>
      <c r="MUE96" s="29"/>
      <c r="MUF96" s="29"/>
      <c r="MUG96" s="29"/>
      <c r="MUH96" s="29"/>
      <c r="MUI96" s="29"/>
      <c r="MUJ96" s="29"/>
      <c r="MUK96" s="29"/>
      <c r="MUL96" s="29"/>
      <c r="MUM96" s="29"/>
      <c r="MUN96" s="29"/>
      <c r="MUO96" s="29"/>
      <c r="MUP96" s="29"/>
      <c r="MUQ96" s="29"/>
      <c r="MUR96" s="29"/>
      <c r="MUS96" s="29"/>
      <c r="MUT96" s="29"/>
      <c r="MUU96" s="29"/>
      <c r="MUV96" s="29"/>
      <c r="MUW96" s="29"/>
      <c r="MUX96" s="29"/>
      <c r="MUY96" s="29"/>
      <c r="MUZ96" s="29"/>
      <c r="MVA96" s="29"/>
      <c r="MVB96" s="29"/>
      <c r="MVC96" s="29"/>
      <c r="MVD96" s="29"/>
      <c r="MVE96" s="29"/>
      <c r="MVF96" s="29"/>
      <c r="MVG96" s="29"/>
      <c r="MVH96" s="29"/>
      <c r="MVI96" s="29"/>
      <c r="MVJ96" s="29"/>
      <c r="MVK96" s="29"/>
      <c r="MVL96" s="29"/>
      <c r="MVM96" s="29"/>
      <c r="MVN96" s="29"/>
      <c r="MVO96" s="29"/>
      <c r="MVP96" s="29"/>
      <c r="MVQ96" s="29"/>
      <c r="MVR96" s="29"/>
      <c r="MVS96" s="29"/>
      <c r="MVT96" s="29"/>
      <c r="MVU96" s="29"/>
      <c r="MVV96" s="29"/>
      <c r="MVW96" s="29"/>
      <c r="MVX96" s="29"/>
      <c r="MVY96" s="29"/>
      <c r="MVZ96" s="29"/>
      <c r="MWA96" s="29"/>
      <c r="MWB96" s="29"/>
      <c r="MWC96" s="29"/>
      <c r="MWD96" s="29"/>
      <c r="MWE96" s="29"/>
      <c r="MWF96" s="29"/>
      <c r="MWG96" s="29"/>
      <c r="MWH96" s="29"/>
      <c r="MWI96" s="29"/>
      <c r="MWJ96" s="29"/>
      <c r="MWK96" s="29"/>
      <c r="MWL96" s="29"/>
      <c r="MWM96" s="29"/>
      <c r="MWN96" s="29"/>
      <c r="MWO96" s="29"/>
      <c r="MWP96" s="29"/>
      <c r="MWQ96" s="29"/>
      <c r="MWR96" s="29"/>
      <c r="MWS96" s="29"/>
      <c r="MWT96" s="29"/>
      <c r="MWU96" s="29"/>
      <c r="MWV96" s="29"/>
      <c r="MWW96" s="29"/>
      <c r="MWX96" s="29"/>
      <c r="MWY96" s="29"/>
      <c r="MWZ96" s="29"/>
      <c r="MXA96" s="29"/>
      <c r="MXB96" s="29"/>
      <c r="MXC96" s="29"/>
      <c r="MXD96" s="29"/>
      <c r="MXE96" s="29"/>
      <c r="MXF96" s="29"/>
      <c r="MXG96" s="29"/>
      <c r="MXH96" s="29"/>
      <c r="MXI96" s="29"/>
      <c r="MXJ96" s="29"/>
      <c r="MXK96" s="29"/>
      <c r="MXL96" s="29"/>
      <c r="MXM96" s="29"/>
      <c r="MXN96" s="29"/>
      <c r="MXO96" s="29"/>
      <c r="MXP96" s="29"/>
      <c r="MXQ96" s="29"/>
      <c r="MXR96" s="29"/>
      <c r="MXS96" s="29"/>
      <c r="MXT96" s="29"/>
      <c r="MXU96" s="29"/>
      <c r="MXV96" s="29"/>
      <c r="MXW96" s="29"/>
      <c r="MXX96" s="29"/>
      <c r="MXY96" s="29"/>
      <c r="MXZ96" s="29"/>
      <c r="MYA96" s="29"/>
      <c r="MYB96" s="29"/>
      <c r="MYC96" s="29"/>
      <c r="MYD96" s="29"/>
      <c r="MYE96" s="29"/>
      <c r="MYF96" s="29"/>
      <c r="MYG96" s="29"/>
      <c r="MYH96" s="29"/>
      <c r="MYI96" s="29"/>
      <c r="MYJ96" s="29"/>
      <c r="MYK96" s="29"/>
      <c r="MYL96" s="29"/>
      <c r="MYM96" s="29"/>
      <c r="MYN96" s="29"/>
      <c r="MYO96" s="29"/>
      <c r="MYP96" s="29"/>
      <c r="MYQ96" s="29"/>
      <c r="MYR96" s="29"/>
      <c r="MYS96" s="29"/>
      <c r="MYT96" s="29"/>
      <c r="MYU96" s="29"/>
      <c r="MYV96" s="29"/>
      <c r="MYW96" s="29"/>
      <c r="MYX96" s="29"/>
      <c r="MYY96" s="29"/>
      <c r="MYZ96" s="29"/>
      <c r="MZA96" s="29"/>
      <c r="MZB96" s="29"/>
      <c r="MZC96" s="29"/>
      <c r="MZD96" s="29"/>
      <c r="MZE96" s="29"/>
      <c r="MZF96" s="29"/>
      <c r="MZG96" s="29"/>
      <c r="MZH96" s="29"/>
      <c r="MZI96" s="29"/>
      <c r="MZJ96" s="29"/>
      <c r="MZK96" s="29"/>
      <c r="MZL96" s="29"/>
      <c r="MZM96" s="29"/>
      <c r="MZN96" s="29"/>
      <c r="MZO96" s="29"/>
      <c r="MZP96" s="29"/>
      <c r="MZQ96" s="29"/>
      <c r="MZR96" s="29"/>
      <c r="MZS96" s="29"/>
      <c r="MZT96" s="29"/>
      <c r="MZU96" s="29"/>
      <c r="MZV96" s="29"/>
      <c r="MZW96" s="29"/>
      <c r="MZX96" s="29"/>
      <c r="MZY96" s="29"/>
      <c r="MZZ96" s="29"/>
      <c r="NAA96" s="29"/>
      <c r="NAB96" s="29"/>
      <c r="NAC96" s="29"/>
      <c r="NAD96" s="29"/>
      <c r="NAE96" s="29"/>
      <c r="NAF96" s="29"/>
      <c r="NAG96" s="29"/>
      <c r="NAH96" s="29"/>
      <c r="NAI96" s="29"/>
      <c r="NAJ96" s="29"/>
      <c r="NAK96" s="29"/>
      <c r="NAL96" s="29"/>
      <c r="NAM96" s="29"/>
      <c r="NAN96" s="29"/>
      <c r="NAO96" s="29"/>
      <c r="NAP96" s="29"/>
      <c r="NAQ96" s="29"/>
      <c r="NAR96" s="29"/>
      <c r="NAS96" s="29"/>
      <c r="NAT96" s="29"/>
      <c r="NAU96" s="29"/>
      <c r="NAV96" s="29"/>
      <c r="NAW96" s="29"/>
      <c r="NAX96" s="29"/>
      <c r="NAY96" s="29"/>
      <c r="NAZ96" s="29"/>
      <c r="NBA96" s="29"/>
      <c r="NBB96" s="29"/>
      <c r="NBC96" s="29"/>
      <c r="NBD96" s="29"/>
      <c r="NBE96" s="29"/>
      <c r="NBF96" s="29"/>
      <c r="NBG96" s="29"/>
      <c r="NBH96" s="29"/>
      <c r="NBI96" s="29"/>
      <c r="NBJ96" s="29"/>
      <c r="NBK96" s="29"/>
      <c r="NBL96" s="29"/>
      <c r="NBM96" s="29"/>
      <c r="NBN96" s="29"/>
      <c r="NBO96" s="29"/>
      <c r="NBP96" s="29"/>
      <c r="NBQ96" s="29"/>
      <c r="NBR96" s="29"/>
      <c r="NBS96" s="29"/>
      <c r="NBT96" s="29"/>
      <c r="NBU96" s="29"/>
      <c r="NBV96" s="29"/>
      <c r="NBW96" s="29"/>
      <c r="NBX96" s="29"/>
      <c r="NBY96" s="29"/>
      <c r="NBZ96" s="29"/>
      <c r="NCA96" s="29"/>
      <c r="NCB96" s="29"/>
      <c r="NCC96" s="29"/>
      <c r="NCD96" s="29"/>
      <c r="NCE96" s="29"/>
      <c r="NCF96" s="29"/>
      <c r="NCG96" s="29"/>
      <c r="NCH96" s="29"/>
      <c r="NCI96" s="29"/>
      <c r="NCJ96" s="29"/>
      <c r="NCK96" s="29"/>
      <c r="NCL96" s="29"/>
      <c r="NCM96" s="29"/>
      <c r="NCN96" s="29"/>
      <c r="NCO96" s="29"/>
      <c r="NCP96" s="29"/>
      <c r="NCQ96" s="29"/>
      <c r="NCR96" s="29"/>
      <c r="NCS96" s="29"/>
      <c r="NCT96" s="29"/>
      <c r="NCU96" s="29"/>
      <c r="NCV96" s="29"/>
      <c r="NCW96" s="29"/>
      <c r="NCX96" s="29"/>
      <c r="NCY96" s="29"/>
      <c r="NCZ96" s="29"/>
      <c r="NDA96" s="29"/>
      <c r="NDB96" s="29"/>
      <c r="NDC96" s="29"/>
      <c r="NDD96" s="29"/>
      <c r="NDE96" s="29"/>
      <c r="NDF96" s="29"/>
      <c r="NDG96" s="29"/>
      <c r="NDH96" s="29"/>
      <c r="NDI96" s="29"/>
      <c r="NDJ96" s="29"/>
      <c r="NDK96" s="29"/>
      <c r="NDL96" s="29"/>
      <c r="NDM96" s="29"/>
      <c r="NDN96" s="29"/>
      <c r="NDO96" s="29"/>
      <c r="NDP96" s="29"/>
      <c r="NDQ96" s="29"/>
      <c r="NDR96" s="29"/>
      <c r="NDS96" s="29"/>
      <c r="NDT96" s="29"/>
      <c r="NDU96" s="29"/>
      <c r="NDV96" s="29"/>
      <c r="NDW96" s="29"/>
      <c r="NDX96" s="29"/>
      <c r="NDY96" s="29"/>
      <c r="NDZ96" s="29"/>
      <c r="NEA96" s="29"/>
      <c r="NEB96" s="29"/>
      <c r="NEC96" s="29"/>
      <c r="NED96" s="29"/>
      <c r="NEE96" s="29"/>
      <c r="NEF96" s="29"/>
      <c r="NEG96" s="29"/>
      <c r="NEH96" s="29"/>
      <c r="NEI96" s="29"/>
      <c r="NEJ96" s="29"/>
      <c r="NEK96" s="29"/>
      <c r="NEL96" s="29"/>
      <c r="NEM96" s="29"/>
      <c r="NEN96" s="29"/>
      <c r="NEO96" s="29"/>
      <c r="NEP96" s="29"/>
      <c r="NEQ96" s="29"/>
      <c r="NER96" s="29"/>
      <c r="NES96" s="29"/>
      <c r="NET96" s="29"/>
      <c r="NEU96" s="29"/>
      <c r="NEV96" s="29"/>
      <c r="NEW96" s="29"/>
      <c r="NEX96" s="29"/>
      <c r="NEY96" s="29"/>
      <c r="NEZ96" s="29"/>
      <c r="NFA96" s="29"/>
      <c r="NFB96" s="29"/>
      <c r="NFC96" s="29"/>
      <c r="NFD96" s="29"/>
      <c r="NFE96" s="29"/>
      <c r="NFF96" s="29"/>
      <c r="NFG96" s="29"/>
      <c r="NFH96" s="29"/>
      <c r="NFI96" s="29"/>
      <c r="NFJ96" s="29"/>
      <c r="NFK96" s="29"/>
      <c r="NFL96" s="29"/>
      <c r="NFM96" s="29"/>
      <c r="NFN96" s="29"/>
      <c r="NFO96" s="29"/>
      <c r="NFP96" s="29"/>
      <c r="NFQ96" s="29"/>
      <c r="NFR96" s="29"/>
      <c r="NFS96" s="29"/>
      <c r="NFT96" s="29"/>
      <c r="NFU96" s="29"/>
      <c r="NFV96" s="29"/>
      <c r="NFW96" s="29"/>
      <c r="NFX96" s="29"/>
      <c r="NFY96" s="29"/>
      <c r="NFZ96" s="29"/>
      <c r="NGA96" s="29"/>
      <c r="NGB96" s="29"/>
      <c r="NGC96" s="29"/>
      <c r="NGD96" s="29"/>
      <c r="NGE96" s="29"/>
      <c r="NGF96" s="29"/>
      <c r="NGG96" s="29"/>
      <c r="NGH96" s="29"/>
      <c r="NGI96" s="29"/>
      <c r="NGJ96" s="29"/>
      <c r="NGK96" s="29"/>
      <c r="NGL96" s="29"/>
      <c r="NGM96" s="29"/>
      <c r="NGN96" s="29"/>
      <c r="NGO96" s="29"/>
      <c r="NGP96" s="29"/>
      <c r="NGQ96" s="29"/>
      <c r="NGR96" s="29"/>
      <c r="NGS96" s="29"/>
      <c r="NGT96" s="29"/>
      <c r="NGU96" s="29"/>
      <c r="NGV96" s="29"/>
      <c r="NGW96" s="29"/>
      <c r="NGX96" s="29"/>
      <c r="NGY96" s="29"/>
      <c r="NGZ96" s="29"/>
      <c r="NHA96" s="29"/>
      <c r="NHB96" s="29"/>
      <c r="NHC96" s="29"/>
      <c r="NHD96" s="29"/>
      <c r="NHE96" s="29"/>
      <c r="NHF96" s="29"/>
      <c r="NHG96" s="29"/>
      <c r="NHH96" s="29"/>
      <c r="NHI96" s="29"/>
      <c r="NHJ96" s="29"/>
      <c r="NHK96" s="29"/>
      <c r="NHL96" s="29"/>
      <c r="NHM96" s="29"/>
      <c r="NHN96" s="29"/>
      <c r="NHO96" s="29"/>
      <c r="NHP96" s="29"/>
      <c r="NHQ96" s="29"/>
      <c r="NHR96" s="29"/>
      <c r="NHS96" s="29"/>
      <c r="NHT96" s="29"/>
      <c r="NHU96" s="29"/>
      <c r="NHV96" s="29"/>
      <c r="NHW96" s="29"/>
      <c r="NHX96" s="29"/>
      <c r="NHY96" s="29"/>
      <c r="NHZ96" s="29"/>
      <c r="NIA96" s="29"/>
      <c r="NIB96" s="29"/>
      <c r="NIC96" s="29"/>
      <c r="NID96" s="29"/>
      <c r="NIE96" s="29"/>
      <c r="NIF96" s="29"/>
      <c r="NIG96" s="29"/>
      <c r="NIH96" s="29"/>
      <c r="NII96" s="29"/>
      <c r="NIJ96" s="29"/>
      <c r="NIK96" s="29"/>
      <c r="NIL96" s="29"/>
      <c r="NIM96" s="29"/>
      <c r="NIN96" s="29"/>
      <c r="NIO96" s="29"/>
      <c r="NIP96" s="29"/>
      <c r="NIQ96" s="29"/>
      <c r="NIR96" s="29"/>
      <c r="NIS96" s="29"/>
      <c r="NIT96" s="29"/>
      <c r="NIU96" s="29"/>
      <c r="NIV96" s="29"/>
      <c r="NIW96" s="29"/>
      <c r="NIX96" s="29"/>
      <c r="NIY96" s="29"/>
      <c r="NIZ96" s="29"/>
      <c r="NJA96" s="29"/>
      <c r="NJB96" s="29"/>
      <c r="NJC96" s="29"/>
      <c r="NJD96" s="29"/>
      <c r="NJE96" s="29"/>
      <c r="NJF96" s="29"/>
      <c r="NJG96" s="29"/>
      <c r="NJH96" s="29"/>
      <c r="NJI96" s="29"/>
      <c r="NJJ96" s="29"/>
      <c r="NJK96" s="29"/>
      <c r="NJL96" s="29"/>
      <c r="NJM96" s="29"/>
      <c r="NJN96" s="29"/>
      <c r="NJO96" s="29"/>
      <c r="NJP96" s="29"/>
      <c r="NJQ96" s="29"/>
      <c r="NJR96" s="29"/>
      <c r="NJS96" s="29"/>
      <c r="NJT96" s="29"/>
      <c r="NJU96" s="29"/>
      <c r="NJV96" s="29"/>
      <c r="NJW96" s="29"/>
      <c r="NJX96" s="29"/>
      <c r="NJY96" s="29"/>
      <c r="NJZ96" s="29"/>
      <c r="NKA96" s="29"/>
      <c r="NKB96" s="29"/>
      <c r="NKC96" s="29"/>
      <c r="NKD96" s="29"/>
      <c r="NKE96" s="29"/>
      <c r="NKF96" s="29"/>
      <c r="NKG96" s="29"/>
      <c r="NKH96" s="29"/>
      <c r="NKI96" s="29"/>
      <c r="NKJ96" s="29"/>
      <c r="NKK96" s="29"/>
      <c r="NKL96" s="29"/>
      <c r="NKM96" s="29"/>
      <c r="NKN96" s="29"/>
      <c r="NKO96" s="29"/>
      <c r="NKP96" s="29"/>
      <c r="NKQ96" s="29"/>
      <c r="NKR96" s="29"/>
      <c r="NKS96" s="29"/>
      <c r="NKT96" s="29"/>
      <c r="NKU96" s="29"/>
      <c r="NKV96" s="29"/>
      <c r="NKW96" s="29"/>
      <c r="NKX96" s="29"/>
      <c r="NKY96" s="29"/>
      <c r="NKZ96" s="29"/>
      <c r="NLA96" s="29"/>
      <c r="NLB96" s="29"/>
      <c r="NLC96" s="29"/>
      <c r="NLD96" s="29"/>
      <c r="NLE96" s="29"/>
      <c r="NLF96" s="29"/>
      <c r="NLG96" s="29"/>
      <c r="NLH96" s="29"/>
      <c r="NLI96" s="29"/>
      <c r="NLJ96" s="29"/>
      <c r="NLK96" s="29"/>
      <c r="NLL96" s="29"/>
      <c r="NLM96" s="29"/>
      <c r="NLN96" s="29"/>
      <c r="NLO96" s="29"/>
      <c r="NLP96" s="29"/>
      <c r="NLQ96" s="29"/>
      <c r="NLR96" s="29"/>
      <c r="NLS96" s="29"/>
      <c r="NLT96" s="29"/>
      <c r="NLU96" s="29"/>
      <c r="NLV96" s="29"/>
      <c r="NLW96" s="29"/>
      <c r="NLX96" s="29"/>
      <c r="NLY96" s="29"/>
      <c r="NLZ96" s="29"/>
      <c r="NMA96" s="29"/>
      <c r="NMB96" s="29"/>
      <c r="NMC96" s="29"/>
      <c r="NMD96" s="29"/>
      <c r="NME96" s="29"/>
      <c r="NMF96" s="29"/>
      <c r="NMG96" s="29"/>
      <c r="NMH96" s="29"/>
      <c r="NMI96" s="29"/>
      <c r="NMJ96" s="29"/>
      <c r="NMK96" s="29"/>
      <c r="NML96" s="29"/>
      <c r="NMM96" s="29"/>
      <c r="NMN96" s="29"/>
      <c r="NMO96" s="29"/>
      <c r="NMP96" s="29"/>
      <c r="NMQ96" s="29"/>
      <c r="NMR96" s="29"/>
      <c r="NMS96" s="29"/>
      <c r="NMT96" s="29"/>
      <c r="NMU96" s="29"/>
      <c r="NMV96" s="29"/>
      <c r="NMW96" s="29"/>
      <c r="NMX96" s="29"/>
      <c r="NMY96" s="29"/>
      <c r="NMZ96" s="29"/>
      <c r="NNA96" s="29"/>
      <c r="NNB96" s="29"/>
      <c r="NNC96" s="29"/>
      <c r="NND96" s="29"/>
      <c r="NNE96" s="29"/>
      <c r="NNF96" s="29"/>
      <c r="NNG96" s="29"/>
      <c r="NNH96" s="29"/>
      <c r="NNI96" s="29"/>
      <c r="NNJ96" s="29"/>
      <c r="NNK96" s="29"/>
      <c r="NNL96" s="29"/>
      <c r="NNM96" s="29"/>
      <c r="NNN96" s="29"/>
      <c r="NNO96" s="29"/>
      <c r="NNP96" s="29"/>
      <c r="NNQ96" s="29"/>
      <c r="NNR96" s="29"/>
      <c r="NNS96" s="29"/>
      <c r="NNT96" s="29"/>
      <c r="NNU96" s="29"/>
      <c r="NNV96" s="29"/>
      <c r="NNW96" s="29"/>
      <c r="NNX96" s="29"/>
      <c r="NNY96" s="29"/>
      <c r="NNZ96" s="29"/>
      <c r="NOA96" s="29"/>
      <c r="NOB96" s="29"/>
      <c r="NOC96" s="29"/>
      <c r="NOD96" s="29"/>
      <c r="NOE96" s="29"/>
      <c r="NOF96" s="29"/>
      <c r="NOG96" s="29"/>
      <c r="NOH96" s="29"/>
      <c r="NOI96" s="29"/>
      <c r="NOJ96" s="29"/>
      <c r="NOK96" s="29"/>
      <c r="NOL96" s="29"/>
      <c r="NOM96" s="29"/>
      <c r="NON96" s="29"/>
      <c r="NOO96" s="29"/>
      <c r="NOP96" s="29"/>
      <c r="NOQ96" s="29"/>
      <c r="NOR96" s="29"/>
      <c r="NOS96" s="29"/>
      <c r="NOT96" s="29"/>
      <c r="NOU96" s="29"/>
      <c r="NOV96" s="29"/>
      <c r="NOW96" s="29"/>
      <c r="NOX96" s="29"/>
      <c r="NOY96" s="29"/>
      <c r="NOZ96" s="29"/>
      <c r="NPA96" s="29"/>
      <c r="NPB96" s="29"/>
      <c r="NPC96" s="29"/>
      <c r="NPD96" s="29"/>
      <c r="NPE96" s="29"/>
      <c r="NPF96" s="29"/>
      <c r="NPG96" s="29"/>
      <c r="NPH96" s="29"/>
      <c r="NPI96" s="29"/>
      <c r="NPJ96" s="29"/>
      <c r="NPK96" s="29"/>
      <c r="NPL96" s="29"/>
      <c r="NPM96" s="29"/>
      <c r="NPN96" s="29"/>
      <c r="NPO96" s="29"/>
      <c r="NPP96" s="29"/>
      <c r="NPQ96" s="29"/>
      <c r="NPR96" s="29"/>
      <c r="NPS96" s="29"/>
      <c r="NPT96" s="29"/>
      <c r="NPU96" s="29"/>
      <c r="NPV96" s="29"/>
      <c r="NPW96" s="29"/>
      <c r="NPX96" s="29"/>
      <c r="NPY96" s="29"/>
      <c r="NPZ96" s="29"/>
      <c r="NQA96" s="29"/>
      <c r="NQB96" s="29"/>
      <c r="NQC96" s="29"/>
      <c r="NQD96" s="29"/>
      <c r="NQE96" s="29"/>
      <c r="NQF96" s="29"/>
      <c r="NQG96" s="29"/>
      <c r="NQH96" s="29"/>
      <c r="NQI96" s="29"/>
      <c r="NQJ96" s="29"/>
      <c r="NQK96" s="29"/>
      <c r="NQL96" s="29"/>
      <c r="NQM96" s="29"/>
      <c r="NQN96" s="29"/>
      <c r="NQO96" s="29"/>
      <c r="NQP96" s="29"/>
      <c r="NQQ96" s="29"/>
      <c r="NQR96" s="29"/>
      <c r="NQS96" s="29"/>
      <c r="NQT96" s="29"/>
      <c r="NQU96" s="29"/>
      <c r="NQV96" s="29"/>
      <c r="NQW96" s="29"/>
      <c r="NQX96" s="29"/>
      <c r="NQY96" s="29"/>
      <c r="NQZ96" s="29"/>
      <c r="NRA96" s="29"/>
      <c r="NRB96" s="29"/>
      <c r="NRC96" s="29"/>
      <c r="NRD96" s="29"/>
      <c r="NRE96" s="29"/>
      <c r="NRF96" s="29"/>
      <c r="NRG96" s="29"/>
      <c r="NRH96" s="29"/>
      <c r="NRI96" s="29"/>
      <c r="NRJ96" s="29"/>
      <c r="NRK96" s="29"/>
      <c r="NRL96" s="29"/>
      <c r="NRM96" s="29"/>
      <c r="NRN96" s="29"/>
      <c r="NRO96" s="29"/>
      <c r="NRP96" s="29"/>
      <c r="NRQ96" s="29"/>
      <c r="NRR96" s="29"/>
      <c r="NRS96" s="29"/>
      <c r="NRT96" s="29"/>
      <c r="NRU96" s="29"/>
      <c r="NRV96" s="29"/>
      <c r="NRW96" s="29"/>
      <c r="NRX96" s="29"/>
      <c r="NRY96" s="29"/>
      <c r="NRZ96" s="29"/>
      <c r="NSA96" s="29"/>
      <c r="NSB96" s="29"/>
      <c r="NSC96" s="29"/>
      <c r="NSD96" s="29"/>
      <c r="NSE96" s="29"/>
      <c r="NSF96" s="29"/>
      <c r="NSG96" s="29"/>
      <c r="NSH96" s="29"/>
      <c r="NSI96" s="29"/>
      <c r="NSJ96" s="29"/>
      <c r="NSK96" s="29"/>
      <c r="NSL96" s="29"/>
      <c r="NSM96" s="29"/>
      <c r="NSN96" s="29"/>
      <c r="NSO96" s="29"/>
      <c r="NSP96" s="29"/>
      <c r="NSQ96" s="29"/>
      <c r="NSR96" s="29"/>
      <c r="NSS96" s="29"/>
      <c r="NST96" s="29"/>
      <c r="NSU96" s="29"/>
      <c r="NSV96" s="29"/>
      <c r="NSW96" s="29"/>
      <c r="NSX96" s="29"/>
      <c r="NSY96" s="29"/>
      <c r="NSZ96" s="29"/>
      <c r="NTA96" s="29"/>
      <c r="NTB96" s="29"/>
      <c r="NTC96" s="29"/>
      <c r="NTD96" s="29"/>
      <c r="NTE96" s="29"/>
      <c r="NTF96" s="29"/>
      <c r="NTG96" s="29"/>
      <c r="NTH96" s="29"/>
      <c r="NTI96" s="29"/>
      <c r="NTJ96" s="29"/>
      <c r="NTK96" s="29"/>
      <c r="NTL96" s="29"/>
      <c r="NTM96" s="29"/>
      <c r="NTN96" s="29"/>
      <c r="NTO96" s="29"/>
      <c r="NTP96" s="29"/>
      <c r="NTQ96" s="29"/>
      <c r="NTR96" s="29"/>
      <c r="NTS96" s="29"/>
      <c r="NTT96" s="29"/>
      <c r="NTU96" s="29"/>
      <c r="NTV96" s="29"/>
      <c r="NTW96" s="29"/>
      <c r="NTX96" s="29"/>
      <c r="NTY96" s="29"/>
      <c r="NTZ96" s="29"/>
      <c r="NUA96" s="29"/>
      <c r="NUB96" s="29"/>
      <c r="NUC96" s="29"/>
      <c r="NUD96" s="29"/>
      <c r="NUE96" s="29"/>
      <c r="NUF96" s="29"/>
      <c r="NUG96" s="29"/>
      <c r="NUH96" s="29"/>
      <c r="NUI96" s="29"/>
      <c r="NUJ96" s="29"/>
      <c r="NUK96" s="29"/>
      <c r="NUL96" s="29"/>
      <c r="NUM96" s="29"/>
      <c r="NUN96" s="29"/>
      <c r="NUO96" s="29"/>
      <c r="NUP96" s="29"/>
      <c r="NUQ96" s="29"/>
      <c r="NUR96" s="29"/>
      <c r="NUS96" s="29"/>
      <c r="NUT96" s="29"/>
      <c r="NUU96" s="29"/>
      <c r="NUV96" s="29"/>
      <c r="NUW96" s="29"/>
      <c r="NUX96" s="29"/>
      <c r="NUY96" s="29"/>
      <c r="NUZ96" s="29"/>
      <c r="NVA96" s="29"/>
      <c r="NVB96" s="29"/>
      <c r="NVC96" s="29"/>
      <c r="NVD96" s="29"/>
      <c r="NVE96" s="29"/>
      <c r="NVF96" s="29"/>
      <c r="NVG96" s="29"/>
      <c r="NVH96" s="29"/>
      <c r="NVI96" s="29"/>
      <c r="NVJ96" s="29"/>
      <c r="NVK96" s="29"/>
      <c r="NVL96" s="29"/>
      <c r="NVM96" s="29"/>
      <c r="NVN96" s="29"/>
      <c r="NVO96" s="29"/>
      <c r="NVP96" s="29"/>
      <c r="NVQ96" s="29"/>
      <c r="NVR96" s="29"/>
      <c r="NVS96" s="29"/>
      <c r="NVT96" s="29"/>
      <c r="NVU96" s="29"/>
      <c r="NVV96" s="29"/>
      <c r="NVW96" s="29"/>
      <c r="NVX96" s="29"/>
      <c r="NVY96" s="29"/>
      <c r="NVZ96" s="29"/>
      <c r="NWA96" s="29"/>
      <c r="NWB96" s="29"/>
      <c r="NWC96" s="29"/>
      <c r="NWD96" s="29"/>
      <c r="NWE96" s="29"/>
      <c r="NWF96" s="29"/>
      <c r="NWG96" s="29"/>
      <c r="NWH96" s="29"/>
      <c r="NWI96" s="29"/>
      <c r="NWJ96" s="29"/>
      <c r="NWK96" s="29"/>
      <c r="NWL96" s="29"/>
      <c r="NWM96" s="29"/>
      <c r="NWN96" s="29"/>
      <c r="NWO96" s="29"/>
      <c r="NWP96" s="29"/>
      <c r="NWQ96" s="29"/>
      <c r="NWR96" s="29"/>
      <c r="NWS96" s="29"/>
      <c r="NWT96" s="29"/>
      <c r="NWU96" s="29"/>
      <c r="NWV96" s="29"/>
      <c r="NWW96" s="29"/>
      <c r="NWX96" s="29"/>
      <c r="NWY96" s="29"/>
      <c r="NWZ96" s="29"/>
      <c r="NXA96" s="29"/>
      <c r="NXB96" s="29"/>
      <c r="NXC96" s="29"/>
      <c r="NXD96" s="29"/>
      <c r="NXE96" s="29"/>
      <c r="NXF96" s="29"/>
      <c r="NXG96" s="29"/>
      <c r="NXH96" s="29"/>
      <c r="NXI96" s="29"/>
      <c r="NXJ96" s="29"/>
      <c r="NXK96" s="29"/>
      <c r="NXL96" s="29"/>
      <c r="NXM96" s="29"/>
      <c r="NXN96" s="29"/>
      <c r="NXO96" s="29"/>
      <c r="NXP96" s="29"/>
      <c r="NXQ96" s="29"/>
      <c r="NXR96" s="29"/>
      <c r="NXS96" s="29"/>
      <c r="NXT96" s="29"/>
      <c r="NXU96" s="29"/>
      <c r="NXV96" s="29"/>
      <c r="NXW96" s="29"/>
      <c r="NXX96" s="29"/>
      <c r="NXY96" s="29"/>
      <c r="NXZ96" s="29"/>
      <c r="NYA96" s="29"/>
      <c r="NYB96" s="29"/>
      <c r="NYC96" s="29"/>
      <c r="NYD96" s="29"/>
      <c r="NYE96" s="29"/>
      <c r="NYF96" s="29"/>
      <c r="NYG96" s="29"/>
      <c r="NYH96" s="29"/>
      <c r="NYI96" s="29"/>
      <c r="NYJ96" s="29"/>
      <c r="NYK96" s="29"/>
      <c r="NYL96" s="29"/>
      <c r="NYM96" s="29"/>
      <c r="NYN96" s="29"/>
      <c r="NYO96" s="29"/>
      <c r="NYP96" s="29"/>
      <c r="NYQ96" s="29"/>
      <c r="NYR96" s="29"/>
      <c r="NYS96" s="29"/>
      <c r="NYT96" s="29"/>
      <c r="NYU96" s="29"/>
      <c r="NYV96" s="29"/>
      <c r="NYW96" s="29"/>
      <c r="NYX96" s="29"/>
      <c r="NYY96" s="29"/>
      <c r="NYZ96" s="29"/>
      <c r="NZA96" s="29"/>
      <c r="NZB96" s="29"/>
      <c r="NZC96" s="29"/>
      <c r="NZD96" s="29"/>
      <c r="NZE96" s="29"/>
      <c r="NZF96" s="29"/>
      <c r="NZG96" s="29"/>
      <c r="NZH96" s="29"/>
      <c r="NZI96" s="29"/>
      <c r="NZJ96" s="29"/>
      <c r="NZK96" s="29"/>
      <c r="NZL96" s="29"/>
      <c r="NZM96" s="29"/>
      <c r="NZN96" s="29"/>
      <c r="NZO96" s="29"/>
      <c r="NZP96" s="29"/>
      <c r="NZQ96" s="29"/>
      <c r="NZR96" s="29"/>
      <c r="NZS96" s="29"/>
      <c r="NZT96" s="29"/>
      <c r="NZU96" s="29"/>
      <c r="NZV96" s="29"/>
      <c r="NZW96" s="29"/>
      <c r="NZX96" s="29"/>
      <c r="NZY96" s="29"/>
      <c r="NZZ96" s="29"/>
      <c r="OAA96" s="29"/>
      <c r="OAB96" s="29"/>
      <c r="OAC96" s="29"/>
      <c r="OAD96" s="29"/>
      <c r="OAE96" s="29"/>
      <c r="OAF96" s="29"/>
      <c r="OAG96" s="29"/>
      <c r="OAH96" s="29"/>
      <c r="OAI96" s="29"/>
      <c r="OAJ96" s="29"/>
      <c r="OAK96" s="29"/>
      <c r="OAL96" s="29"/>
      <c r="OAM96" s="29"/>
      <c r="OAN96" s="29"/>
      <c r="OAO96" s="29"/>
      <c r="OAP96" s="29"/>
      <c r="OAQ96" s="29"/>
      <c r="OAR96" s="29"/>
      <c r="OAS96" s="29"/>
      <c r="OAT96" s="29"/>
      <c r="OAU96" s="29"/>
      <c r="OAV96" s="29"/>
      <c r="OAW96" s="29"/>
      <c r="OAX96" s="29"/>
      <c r="OAY96" s="29"/>
      <c r="OAZ96" s="29"/>
      <c r="OBA96" s="29"/>
      <c r="OBB96" s="29"/>
      <c r="OBC96" s="29"/>
      <c r="OBD96" s="29"/>
      <c r="OBE96" s="29"/>
      <c r="OBF96" s="29"/>
      <c r="OBG96" s="29"/>
      <c r="OBH96" s="29"/>
      <c r="OBI96" s="29"/>
      <c r="OBJ96" s="29"/>
      <c r="OBK96" s="29"/>
      <c r="OBL96" s="29"/>
      <c r="OBM96" s="29"/>
      <c r="OBN96" s="29"/>
      <c r="OBO96" s="29"/>
      <c r="OBP96" s="29"/>
      <c r="OBQ96" s="29"/>
      <c r="OBR96" s="29"/>
      <c r="OBS96" s="29"/>
      <c r="OBT96" s="29"/>
      <c r="OBU96" s="29"/>
      <c r="OBV96" s="29"/>
      <c r="OBW96" s="29"/>
      <c r="OBX96" s="29"/>
      <c r="OBY96" s="29"/>
      <c r="OBZ96" s="29"/>
      <c r="OCA96" s="29"/>
      <c r="OCB96" s="29"/>
      <c r="OCC96" s="29"/>
      <c r="OCD96" s="29"/>
      <c r="OCE96" s="29"/>
      <c r="OCF96" s="29"/>
      <c r="OCG96" s="29"/>
      <c r="OCH96" s="29"/>
      <c r="OCI96" s="29"/>
      <c r="OCJ96" s="29"/>
      <c r="OCK96" s="29"/>
      <c r="OCL96" s="29"/>
      <c r="OCM96" s="29"/>
      <c r="OCN96" s="29"/>
      <c r="OCO96" s="29"/>
      <c r="OCP96" s="29"/>
      <c r="OCQ96" s="29"/>
      <c r="OCR96" s="29"/>
      <c r="OCS96" s="29"/>
      <c r="OCT96" s="29"/>
      <c r="OCU96" s="29"/>
      <c r="OCV96" s="29"/>
      <c r="OCW96" s="29"/>
      <c r="OCX96" s="29"/>
      <c r="OCY96" s="29"/>
      <c r="OCZ96" s="29"/>
      <c r="ODA96" s="29"/>
      <c r="ODB96" s="29"/>
      <c r="ODC96" s="29"/>
      <c r="ODD96" s="29"/>
      <c r="ODE96" s="29"/>
      <c r="ODF96" s="29"/>
      <c r="ODG96" s="29"/>
      <c r="ODH96" s="29"/>
      <c r="ODI96" s="29"/>
      <c r="ODJ96" s="29"/>
      <c r="ODK96" s="29"/>
      <c r="ODL96" s="29"/>
      <c r="ODM96" s="29"/>
      <c r="ODN96" s="29"/>
      <c r="ODO96" s="29"/>
      <c r="ODP96" s="29"/>
      <c r="ODQ96" s="29"/>
      <c r="ODR96" s="29"/>
      <c r="ODS96" s="29"/>
      <c r="ODT96" s="29"/>
      <c r="ODU96" s="29"/>
      <c r="ODV96" s="29"/>
      <c r="ODW96" s="29"/>
      <c r="ODX96" s="29"/>
      <c r="ODY96" s="29"/>
      <c r="ODZ96" s="29"/>
      <c r="OEA96" s="29"/>
      <c r="OEB96" s="29"/>
      <c r="OEC96" s="29"/>
      <c r="OED96" s="29"/>
      <c r="OEE96" s="29"/>
      <c r="OEF96" s="29"/>
      <c r="OEG96" s="29"/>
      <c r="OEH96" s="29"/>
      <c r="OEI96" s="29"/>
      <c r="OEJ96" s="29"/>
      <c r="OEK96" s="29"/>
      <c r="OEL96" s="29"/>
      <c r="OEM96" s="29"/>
      <c r="OEN96" s="29"/>
      <c r="OEO96" s="29"/>
      <c r="OEP96" s="29"/>
      <c r="OEQ96" s="29"/>
      <c r="OER96" s="29"/>
      <c r="OES96" s="29"/>
      <c r="OET96" s="29"/>
      <c r="OEU96" s="29"/>
      <c r="OEV96" s="29"/>
      <c r="OEW96" s="29"/>
      <c r="OEX96" s="29"/>
      <c r="OEY96" s="29"/>
      <c r="OEZ96" s="29"/>
      <c r="OFA96" s="29"/>
      <c r="OFB96" s="29"/>
      <c r="OFC96" s="29"/>
      <c r="OFD96" s="29"/>
      <c r="OFE96" s="29"/>
      <c r="OFF96" s="29"/>
      <c r="OFG96" s="29"/>
      <c r="OFH96" s="29"/>
      <c r="OFI96" s="29"/>
      <c r="OFJ96" s="29"/>
      <c r="OFK96" s="29"/>
      <c r="OFL96" s="29"/>
      <c r="OFM96" s="29"/>
      <c r="OFN96" s="29"/>
      <c r="OFO96" s="29"/>
      <c r="OFP96" s="29"/>
      <c r="OFQ96" s="29"/>
      <c r="OFR96" s="29"/>
      <c r="OFS96" s="29"/>
      <c r="OFT96" s="29"/>
      <c r="OFU96" s="29"/>
      <c r="OFV96" s="29"/>
      <c r="OFW96" s="29"/>
      <c r="OFX96" s="29"/>
      <c r="OFY96" s="29"/>
      <c r="OFZ96" s="29"/>
      <c r="OGA96" s="29"/>
      <c r="OGB96" s="29"/>
      <c r="OGC96" s="29"/>
      <c r="OGD96" s="29"/>
      <c r="OGE96" s="29"/>
      <c r="OGF96" s="29"/>
      <c r="OGG96" s="29"/>
      <c r="OGH96" s="29"/>
      <c r="OGI96" s="29"/>
      <c r="OGJ96" s="29"/>
      <c r="OGK96" s="29"/>
      <c r="OGL96" s="29"/>
      <c r="OGM96" s="29"/>
      <c r="OGN96" s="29"/>
      <c r="OGO96" s="29"/>
      <c r="OGP96" s="29"/>
      <c r="OGQ96" s="29"/>
      <c r="OGR96" s="29"/>
      <c r="OGS96" s="29"/>
      <c r="OGT96" s="29"/>
      <c r="OGU96" s="29"/>
      <c r="OGV96" s="29"/>
      <c r="OGW96" s="29"/>
      <c r="OGX96" s="29"/>
      <c r="OGY96" s="29"/>
      <c r="OGZ96" s="29"/>
      <c r="OHA96" s="29"/>
      <c r="OHB96" s="29"/>
      <c r="OHC96" s="29"/>
      <c r="OHD96" s="29"/>
      <c r="OHE96" s="29"/>
      <c r="OHF96" s="29"/>
      <c r="OHG96" s="29"/>
      <c r="OHH96" s="29"/>
      <c r="OHI96" s="29"/>
      <c r="OHJ96" s="29"/>
      <c r="OHK96" s="29"/>
      <c r="OHL96" s="29"/>
      <c r="OHM96" s="29"/>
      <c r="OHN96" s="29"/>
      <c r="OHO96" s="29"/>
      <c r="OHP96" s="29"/>
      <c r="OHQ96" s="29"/>
      <c r="OHR96" s="29"/>
      <c r="OHS96" s="29"/>
      <c r="OHT96" s="29"/>
      <c r="OHU96" s="29"/>
      <c r="OHV96" s="29"/>
      <c r="OHW96" s="29"/>
      <c r="OHX96" s="29"/>
      <c r="OHY96" s="29"/>
      <c r="OHZ96" s="29"/>
      <c r="OIA96" s="29"/>
      <c r="OIB96" s="29"/>
      <c r="OIC96" s="29"/>
      <c r="OID96" s="29"/>
      <c r="OIE96" s="29"/>
      <c r="OIF96" s="29"/>
      <c r="OIG96" s="29"/>
      <c r="OIH96" s="29"/>
      <c r="OII96" s="29"/>
      <c r="OIJ96" s="29"/>
      <c r="OIK96" s="29"/>
      <c r="OIL96" s="29"/>
      <c r="OIM96" s="29"/>
      <c r="OIN96" s="29"/>
      <c r="OIO96" s="29"/>
      <c r="OIP96" s="29"/>
      <c r="OIQ96" s="29"/>
      <c r="OIR96" s="29"/>
      <c r="OIS96" s="29"/>
      <c r="OIT96" s="29"/>
      <c r="OIU96" s="29"/>
      <c r="OIV96" s="29"/>
      <c r="OIW96" s="29"/>
      <c r="OIX96" s="29"/>
      <c r="OIY96" s="29"/>
      <c r="OIZ96" s="29"/>
      <c r="OJA96" s="29"/>
      <c r="OJB96" s="29"/>
      <c r="OJC96" s="29"/>
      <c r="OJD96" s="29"/>
      <c r="OJE96" s="29"/>
      <c r="OJF96" s="29"/>
      <c r="OJG96" s="29"/>
      <c r="OJH96" s="29"/>
      <c r="OJI96" s="29"/>
      <c r="OJJ96" s="29"/>
      <c r="OJK96" s="29"/>
      <c r="OJL96" s="29"/>
      <c r="OJM96" s="29"/>
      <c r="OJN96" s="29"/>
      <c r="OJO96" s="29"/>
      <c r="OJP96" s="29"/>
      <c r="OJQ96" s="29"/>
      <c r="OJR96" s="29"/>
      <c r="OJS96" s="29"/>
      <c r="OJT96" s="29"/>
      <c r="OJU96" s="29"/>
      <c r="OJV96" s="29"/>
      <c r="OJW96" s="29"/>
      <c r="OJX96" s="29"/>
      <c r="OJY96" s="29"/>
      <c r="OJZ96" s="29"/>
      <c r="OKA96" s="29"/>
      <c r="OKB96" s="29"/>
      <c r="OKC96" s="29"/>
      <c r="OKD96" s="29"/>
      <c r="OKE96" s="29"/>
      <c r="OKF96" s="29"/>
      <c r="OKG96" s="29"/>
      <c r="OKH96" s="29"/>
      <c r="OKI96" s="29"/>
      <c r="OKJ96" s="29"/>
      <c r="OKK96" s="29"/>
      <c r="OKL96" s="29"/>
      <c r="OKM96" s="29"/>
      <c r="OKN96" s="29"/>
      <c r="OKO96" s="29"/>
      <c r="OKP96" s="29"/>
      <c r="OKQ96" s="29"/>
      <c r="OKR96" s="29"/>
      <c r="OKS96" s="29"/>
      <c r="OKT96" s="29"/>
      <c r="OKU96" s="29"/>
      <c r="OKV96" s="29"/>
      <c r="OKW96" s="29"/>
      <c r="OKX96" s="29"/>
      <c r="OKY96" s="29"/>
      <c r="OKZ96" s="29"/>
      <c r="OLA96" s="29"/>
      <c r="OLB96" s="29"/>
      <c r="OLC96" s="29"/>
      <c r="OLD96" s="29"/>
      <c r="OLE96" s="29"/>
      <c r="OLF96" s="29"/>
      <c r="OLG96" s="29"/>
      <c r="OLH96" s="29"/>
      <c r="OLI96" s="29"/>
      <c r="OLJ96" s="29"/>
      <c r="OLK96" s="29"/>
      <c r="OLL96" s="29"/>
      <c r="OLM96" s="29"/>
      <c r="OLN96" s="29"/>
      <c r="OLO96" s="29"/>
      <c r="OLP96" s="29"/>
      <c r="OLQ96" s="29"/>
      <c r="OLR96" s="29"/>
      <c r="OLS96" s="29"/>
      <c r="OLT96" s="29"/>
      <c r="OLU96" s="29"/>
      <c r="OLV96" s="29"/>
      <c r="OLW96" s="29"/>
      <c r="OLX96" s="29"/>
      <c r="OLY96" s="29"/>
      <c r="OLZ96" s="29"/>
      <c r="OMA96" s="29"/>
      <c r="OMB96" s="29"/>
      <c r="OMC96" s="29"/>
      <c r="OMD96" s="29"/>
      <c r="OME96" s="29"/>
      <c r="OMF96" s="29"/>
      <c r="OMG96" s="29"/>
      <c r="OMH96" s="29"/>
      <c r="OMI96" s="29"/>
      <c r="OMJ96" s="29"/>
      <c r="OMK96" s="29"/>
      <c r="OML96" s="29"/>
      <c r="OMM96" s="29"/>
      <c r="OMN96" s="29"/>
      <c r="OMO96" s="29"/>
      <c r="OMP96" s="29"/>
      <c r="OMQ96" s="29"/>
      <c r="OMR96" s="29"/>
      <c r="OMS96" s="29"/>
      <c r="OMT96" s="29"/>
      <c r="OMU96" s="29"/>
      <c r="OMV96" s="29"/>
      <c r="OMW96" s="29"/>
      <c r="OMX96" s="29"/>
      <c r="OMY96" s="29"/>
      <c r="OMZ96" s="29"/>
      <c r="ONA96" s="29"/>
      <c r="ONB96" s="29"/>
      <c r="ONC96" s="29"/>
      <c r="OND96" s="29"/>
      <c r="ONE96" s="29"/>
      <c r="ONF96" s="29"/>
      <c r="ONG96" s="29"/>
      <c r="ONH96" s="29"/>
      <c r="ONI96" s="29"/>
      <c r="ONJ96" s="29"/>
      <c r="ONK96" s="29"/>
      <c r="ONL96" s="29"/>
      <c r="ONM96" s="29"/>
      <c r="ONN96" s="29"/>
      <c r="ONO96" s="29"/>
      <c r="ONP96" s="29"/>
      <c r="ONQ96" s="29"/>
      <c r="ONR96" s="29"/>
      <c r="ONS96" s="29"/>
      <c r="ONT96" s="29"/>
      <c r="ONU96" s="29"/>
      <c r="ONV96" s="29"/>
      <c r="ONW96" s="29"/>
      <c r="ONX96" s="29"/>
      <c r="ONY96" s="29"/>
      <c r="ONZ96" s="29"/>
      <c r="OOA96" s="29"/>
      <c r="OOB96" s="29"/>
      <c r="OOC96" s="29"/>
      <c r="OOD96" s="29"/>
      <c r="OOE96" s="29"/>
      <c r="OOF96" s="29"/>
      <c r="OOG96" s="29"/>
      <c r="OOH96" s="29"/>
      <c r="OOI96" s="29"/>
      <c r="OOJ96" s="29"/>
      <c r="OOK96" s="29"/>
      <c r="OOL96" s="29"/>
      <c r="OOM96" s="29"/>
      <c r="OON96" s="29"/>
      <c r="OOO96" s="29"/>
      <c r="OOP96" s="29"/>
      <c r="OOQ96" s="29"/>
      <c r="OOR96" s="29"/>
      <c r="OOS96" s="29"/>
      <c r="OOT96" s="29"/>
      <c r="OOU96" s="29"/>
      <c r="OOV96" s="29"/>
      <c r="OOW96" s="29"/>
      <c r="OOX96" s="29"/>
      <c r="OOY96" s="29"/>
      <c r="OOZ96" s="29"/>
      <c r="OPA96" s="29"/>
      <c r="OPB96" s="29"/>
      <c r="OPC96" s="29"/>
      <c r="OPD96" s="29"/>
      <c r="OPE96" s="29"/>
      <c r="OPF96" s="29"/>
      <c r="OPG96" s="29"/>
      <c r="OPH96" s="29"/>
      <c r="OPI96" s="29"/>
      <c r="OPJ96" s="29"/>
      <c r="OPK96" s="29"/>
      <c r="OPL96" s="29"/>
      <c r="OPM96" s="29"/>
      <c r="OPN96" s="29"/>
      <c r="OPO96" s="29"/>
      <c r="OPP96" s="29"/>
      <c r="OPQ96" s="29"/>
      <c r="OPR96" s="29"/>
      <c r="OPS96" s="29"/>
      <c r="OPT96" s="29"/>
      <c r="OPU96" s="29"/>
      <c r="OPV96" s="29"/>
      <c r="OPW96" s="29"/>
      <c r="OPX96" s="29"/>
      <c r="OPY96" s="29"/>
      <c r="OPZ96" s="29"/>
      <c r="OQA96" s="29"/>
      <c r="OQB96" s="29"/>
      <c r="OQC96" s="29"/>
      <c r="OQD96" s="29"/>
      <c r="OQE96" s="29"/>
      <c r="OQF96" s="29"/>
      <c r="OQG96" s="29"/>
      <c r="OQH96" s="29"/>
      <c r="OQI96" s="29"/>
      <c r="OQJ96" s="29"/>
      <c r="OQK96" s="29"/>
      <c r="OQL96" s="29"/>
      <c r="OQM96" s="29"/>
      <c r="OQN96" s="29"/>
      <c r="OQO96" s="29"/>
      <c r="OQP96" s="29"/>
      <c r="OQQ96" s="29"/>
      <c r="OQR96" s="29"/>
      <c r="OQS96" s="29"/>
      <c r="OQT96" s="29"/>
      <c r="OQU96" s="29"/>
      <c r="OQV96" s="29"/>
      <c r="OQW96" s="29"/>
      <c r="OQX96" s="29"/>
      <c r="OQY96" s="29"/>
      <c r="OQZ96" s="29"/>
      <c r="ORA96" s="29"/>
      <c r="ORB96" s="29"/>
      <c r="ORC96" s="29"/>
      <c r="ORD96" s="29"/>
      <c r="ORE96" s="29"/>
      <c r="ORF96" s="29"/>
      <c r="ORG96" s="29"/>
      <c r="ORH96" s="29"/>
      <c r="ORI96" s="29"/>
      <c r="ORJ96" s="29"/>
      <c r="ORK96" s="29"/>
      <c r="ORL96" s="29"/>
      <c r="ORM96" s="29"/>
      <c r="ORN96" s="29"/>
      <c r="ORO96" s="29"/>
      <c r="ORP96" s="29"/>
      <c r="ORQ96" s="29"/>
      <c r="ORR96" s="29"/>
      <c r="ORS96" s="29"/>
      <c r="ORT96" s="29"/>
      <c r="ORU96" s="29"/>
      <c r="ORV96" s="29"/>
      <c r="ORW96" s="29"/>
      <c r="ORX96" s="29"/>
      <c r="ORY96" s="29"/>
      <c r="ORZ96" s="29"/>
      <c r="OSA96" s="29"/>
      <c r="OSB96" s="29"/>
      <c r="OSC96" s="29"/>
      <c r="OSD96" s="29"/>
      <c r="OSE96" s="29"/>
      <c r="OSF96" s="29"/>
      <c r="OSG96" s="29"/>
      <c r="OSH96" s="29"/>
      <c r="OSI96" s="29"/>
      <c r="OSJ96" s="29"/>
      <c r="OSK96" s="29"/>
      <c r="OSL96" s="29"/>
      <c r="OSM96" s="29"/>
      <c r="OSN96" s="29"/>
      <c r="OSO96" s="29"/>
      <c r="OSP96" s="29"/>
      <c r="OSQ96" s="29"/>
      <c r="OSR96" s="29"/>
      <c r="OSS96" s="29"/>
      <c r="OST96" s="29"/>
      <c r="OSU96" s="29"/>
      <c r="OSV96" s="29"/>
      <c r="OSW96" s="29"/>
      <c r="OSX96" s="29"/>
      <c r="OSY96" s="29"/>
      <c r="OSZ96" s="29"/>
      <c r="OTA96" s="29"/>
      <c r="OTB96" s="29"/>
      <c r="OTC96" s="29"/>
      <c r="OTD96" s="29"/>
      <c r="OTE96" s="29"/>
      <c r="OTF96" s="29"/>
      <c r="OTG96" s="29"/>
      <c r="OTH96" s="29"/>
      <c r="OTI96" s="29"/>
      <c r="OTJ96" s="29"/>
      <c r="OTK96" s="29"/>
      <c r="OTL96" s="29"/>
      <c r="OTM96" s="29"/>
      <c r="OTN96" s="29"/>
      <c r="OTO96" s="29"/>
      <c r="OTP96" s="29"/>
      <c r="OTQ96" s="29"/>
      <c r="OTR96" s="29"/>
      <c r="OTS96" s="29"/>
      <c r="OTT96" s="29"/>
      <c r="OTU96" s="29"/>
      <c r="OTV96" s="29"/>
      <c r="OTW96" s="29"/>
      <c r="OTX96" s="29"/>
      <c r="OTY96" s="29"/>
      <c r="OTZ96" s="29"/>
      <c r="OUA96" s="29"/>
      <c r="OUB96" s="29"/>
      <c r="OUC96" s="29"/>
      <c r="OUD96" s="29"/>
      <c r="OUE96" s="29"/>
      <c r="OUF96" s="29"/>
      <c r="OUG96" s="29"/>
      <c r="OUH96" s="29"/>
      <c r="OUI96" s="29"/>
      <c r="OUJ96" s="29"/>
      <c r="OUK96" s="29"/>
      <c r="OUL96" s="29"/>
      <c r="OUM96" s="29"/>
      <c r="OUN96" s="29"/>
      <c r="OUO96" s="29"/>
      <c r="OUP96" s="29"/>
      <c r="OUQ96" s="29"/>
      <c r="OUR96" s="29"/>
      <c r="OUS96" s="29"/>
      <c r="OUT96" s="29"/>
      <c r="OUU96" s="29"/>
      <c r="OUV96" s="29"/>
      <c r="OUW96" s="29"/>
      <c r="OUX96" s="29"/>
      <c r="OUY96" s="29"/>
      <c r="OUZ96" s="29"/>
      <c r="OVA96" s="29"/>
      <c r="OVB96" s="29"/>
      <c r="OVC96" s="29"/>
      <c r="OVD96" s="29"/>
      <c r="OVE96" s="29"/>
      <c r="OVF96" s="29"/>
      <c r="OVG96" s="29"/>
      <c r="OVH96" s="29"/>
      <c r="OVI96" s="29"/>
      <c r="OVJ96" s="29"/>
      <c r="OVK96" s="29"/>
      <c r="OVL96" s="29"/>
      <c r="OVM96" s="29"/>
      <c r="OVN96" s="29"/>
      <c r="OVO96" s="29"/>
      <c r="OVP96" s="29"/>
      <c r="OVQ96" s="29"/>
      <c r="OVR96" s="29"/>
      <c r="OVS96" s="29"/>
      <c r="OVT96" s="29"/>
      <c r="OVU96" s="29"/>
      <c r="OVV96" s="29"/>
      <c r="OVW96" s="29"/>
      <c r="OVX96" s="29"/>
      <c r="OVY96" s="29"/>
      <c r="OVZ96" s="29"/>
      <c r="OWA96" s="29"/>
      <c r="OWB96" s="29"/>
      <c r="OWC96" s="29"/>
      <c r="OWD96" s="29"/>
      <c r="OWE96" s="29"/>
      <c r="OWF96" s="29"/>
      <c r="OWG96" s="29"/>
      <c r="OWH96" s="29"/>
      <c r="OWI96" s="29"/>
      <c r="OWJ96" s="29"/>
      <c r="OWK96" s="29"/>
      <c r="OWL96" s="29"/>
      <c r="OWM96" s="29"/>
      <c r="OWN96" s="29"/>
      <c r="OWO96" s="29"/>
      <c r="OWP96" s="29"/>
      <c r="OWQ96" s="29"/>
      <c r="OWR96" s="29"/>
      <c r="OWS96" s="29"/>
      <c r="OWT96" s="29"/>
      <c r="OWU96" s="29"/>
      <c r="OWV96" s="29"/>
      <c r="OWW96" s="29"/>
      <c r="OWX96" s="29"/>
      <c r="OWY96" s="29"/>
      <c r="OWZ96" s="29"/>
      <c r="OXA96" s="29"/>
      <c r="OXB96" s="29"/>
      <c r="OXC96" s="29"/>
      <c r="OXD96" s="29"/>
      <c r="OXE96" s="29"/>
      <c r="OXF96" s="29"/>
      <c r="OXG96" s="29"/>
      <c r="OXH96" s="29"/>
      <c r="OXI96" s="29"/>
      <c r="OXJ96" s="29"/>
      <c r="OXK96" s="29"/>
      <c r="OXL96" s="29"/>
      <c r="OXM96" s="29"/>
      <c r="OXN96" s="29"/>
      <c r="OXO96" s="29"/>
      <c r="OXP96" s="29"/>
      <c r="OXQ96" s="29"/>
      <c r="OXR96" s="29"/>
      <c r="OXS96" s="29"/>
      <c r="OXT96" s="29"/>
      <c r="OXU96" s="29"/>
      <c r="OXV96" s="29"/>
      <c r="OXW96" s="29"/>
      <c r="OXX96" s="29"/>
      <c r="OXY96" s="29"/>
      <c r="OXZ96" s="29"/>
      <c r="OYA96" s="29"/>
      <c r="OYB96" s="29"/>
      <c r="OYC96" s="29"/>
      <c r="OYD96" s="29"/>
      <c r="OYE96" s="29"/>
      <c r="OYF96" s="29"/>
      <c r="OYG96" s="29"/>
      <c r="OYH96" s="29"/>
      <c r="OYI96" s="29"/>
      <c r="OYJ96" s="29"/>
      <c r="OYK96" s="29"/>
      <c r="OYL96" s="29"/>
      <c r="OYM96" s="29"/>
      <c r="OYN96" s="29"/>
      <c r="OYO96" s="29"/>
      <c r="OYP96" s="29"/>
      <c r="OYQ96" s="29"/>
      <c r="OYR96" s="29"/>
      <c r="OYS96" s="29"/>
      <c r="OYT96" s="29"/>
      <c r="OYU96" s="29"/>
      <c r="OYV96" s="29"/>
      <c r="OYW96" s="29"/>
      <c r="OYX96" s="29"/>
      <c r="OYY96" s="29"/>
      <c r="OYZ96" s="29"/>
      <c r="OZA96" s="29"/>
      <c r="OZB96" s="29"/>
      <c r="OZC96" s="29"/>
      <c r="OZD96" s="29"/>
      <c r="OZE96" s="29"/>
      <c r="OZF96" s="29"/>
      <c r="OZG96" s="29"/>
      <c r="OZH96" s="29"/>
      <c r="OZI96" s="29"/>
      <c r="OZJ96" s="29"/>
      <c r="OZK96" s="29"/>
      <c r="OZL96" s="29"/>
      <c r="OZM96" s="29"/>
      <c r="OZN96" s="29"/>
      <c r="OZO96" s="29"/>
      <c r="OZP96" s="29"/>
      <c r="OZQ96" s="29"/>
      <c r="OZR96" s="29"/>
      <c r="OZS96" s="29"/>
      <c r="OZT96" s="29"/>
      <c r="OZU96" s="29"/>
      <c r="OZV96" s="29"/>
      <c r="OZW96" s="29"/>
      <c r="OZX96" s="29"/>
      <c r="OZY96" s="29"/>
      <c r="OZZ96" s="29"/>
      <c r="PAA96" s="29"/>
      <c r="PAB96" s="29"/>
      <c r="PAC96" s="29"/>
      <c r="PAD96" s="29"/>
      <c r="PAE96" s="29"/>
      <c r="PAF96" s="29"/>
      <c r="PAG96" s="29"/>
      <c r="PAH96" s="29"/>
      <c r="PAI96" s="29"/>
      <c r="PAJ96" s="29"/>
      <c r="PAK96" s="29"/>
      <c r="PAL96" s="29"/>
      <c r="PAM96" s="29"/>
      <c r="PAN96" s="29"/>
      <c r="PAO96" s="29"/>
      <c r="PAP96" s="29"/>
      <c r="PAQ96" s="29"/>
      <c r="PAR96" s="29"/>
      <c r="PAS96" s="29"/>
      <c r="PAT96" s="29"/>
      <c r="PAU96" s="29"/>
      <c r="PAV96" s="29"/>
      <c r="PAW96" s="29"/>
      <c r="PAX96" s="29"/>
      <c r="PAY96" s="29"/>
      <c r="PAZ96" s="29"/>
      <c r="PBA96" s="29"/>
      <c r="PBB96" s="29"/>
      <c r="PBC96" s="29"/>
      <c r="PBD96" s="29"/>
      <c r="PBE96" s="29"/>
      <c r="PBF96" s="29"/>
      <c r="PBG96" s="29"/>
      <c r="PBH96" s="29"/>
      <c r="PBI96" s="29"/>
      <c r="PBJ96" s="29"/>
      <c r="PBK96" s="29"/>
      <c r="PBL96" s="29"/>
      <c r="PBM96" s="29"/>
      <c r="PBN96" s="29"/>
      <c r="PBO96" s="29"/>
      <c r="PBP96" s="29"/>
      <c r="PBQ96" s="29"/>
      <c r="PBR96" s="29"/>
      <c r="PBS96" s="29"/>
      <c r="PBT96" s="29"/>
      <c r="PBU96" s="29"/>
      <c r="PBV96" s="29"/>
      <c r="PBW96" s="29"/>
      <c r="PBX96" s="29"/>
      <c r="PBY96" s="29"/>
      <c r="PBZ96" s="29"/>
      <c r="PCA96" s="29"/>
      <c r="PCB96" s="29"/>
      <c r="PCC96" s="29"/>
      <c r="PCD96" s="29"/>
      <c r="PCE96" s="29"/>
      <c r="PCF96" s="29"/>
      <c r="PCG96" s="29"/>
      <c r="PCH96" s="29"/>
      <c r="PCI96" s="29"/>
      <c r="PCJ96" s="29"/>
      <c r="PCK96" s="29"/>
      <c r="PCL96" s="29"/>
      <c r="PCM96" s="29"/>
      <c r="PCN96" s="29"/>
      <c r="PCO96" s="29"/>
      <c r="PCP96" s="29"/>
      <c r="PCQ96" s="29"/>
      <c r="PCR96" s="29"/>
      <c r="PCS96" s="29"/>
      <c r="PCT96" s="29"/>
      <c r="PCU96" s="29"/>
      <c r="PCV96" s="29"/>
      <c r="PCW96" s="29"/>
      <c r="PCX96" s="29"/>
      <c r="PCY96" s="29"/>
      <c r="PCZ96" s="29"/>
      <c r="PDA96" s="29"/>
      <c r="PDB96" s="29"/>
      <c r="PDC96" s="29"/>
      <c r="PDD96" s="29"/>
      <c r="PDE96" s="29"/>
      <c r="PDF96" s="29"/>
      <c r="PDG96" s="29"/>
      <c r="PDH96" s="29"/>
      <c r="PDI96" s="29"/>
      <c r="PDJ96" s="29"/>
      <c r="PDK96" s="29"/>
      <c r="PDL96" s="29"/>
      <c r="PDM96" s="29"/>
      <c r="PDN96" s="29"/>
      <c r="PDO96" s="29"/>
      <c r="PDP96" s="29"/>
      <c r="PDQ96" s="29"/>
      <c r="PDR96" s="29"/>
      <c r="PDS96" s="29"/>
      <c r="PDT96" s="29"/>
      <c r="PDU96" s="29"/>
      <c r="PDV96" s="29"/>
      <c r="PDW96" s="29"/>
      <c r="PDX96" s="29"/>
      <c r="PDY96" s="29"/>
      <c r="PDZ96" s="29"/>
      <c r="PEA96" s="29"/>
      <c r="PEB96" s="29"/>
      <c r="PEC96" s="29"/>
      <c r="PED96" s="29"/>
      <c r="PEE96" s="29"/>
      <c r="PEF96" s="29"/>
      <c r="PEG96" s="29"/>
      <c r="PEH96" s="29"/>
      <c r="PEI96" s="29"/>
      <c r="PEJ96" s="29"/>
      <c r="PEK96" s="29"/>
      <c r="PEL96" s="29"/>
      <c r="PEM96" s="29"/>
      <c r="PEN96" s="29"/>
      <c r="PEO96" s="29"/>
      <c r="PEP96" s="29"/>
      <c r="PEQ96" s="29"/>
      <c r="PER96" s="29"/>
      <c r="PES96" s="29"/>
      <c r="PET96" s="29"/>
      <c r="PEU96" s="29"/>
      <c r="PEV96" s="29"/>
      <c r="PEW96" s="29"/>
      <c r="PEX96" s="29"/>
      <c r="PEY96" s="29"/>
      <c r="PEZ96" s="29"/>
      <c r="PFA96" s="29"/>
      <c r="PFB96" s="29"/>
      <c r="PFC96" s="29"/>
      <c r="PFD96" s="29"/>
      <c r="PFE96" s="29"/>
      <c r="PFF96" s="29"/>
      <c r="PFG96" s="29"/>
      <c r="PFH96" s="29"/>
      <c r="PFI96" s="29"/>
      <c r="PFJ96" s="29"/>
      <c r="PFK96" s="29"/>
      <c r="PFL96" s="29"/>
      <c r="PFM96" s="29"/>
      <c r="PFN96" s="29"/>
      <c r="PFO96" s="29"/>
      <c r="PFP96" s="29"/>
      <c r="PFQ96" s="29"/>
      <c r="PFR96" s="29"/>
      <c r="PFS96" s="29"/>
      <c r="PFT96" s="29"/>
      <c r="PFU96" s="29"/>
      <c r="PFV96" s="29"/>
      <c r="PFW96" s="29"/>
      <c r="PFX96" s="29"/>
      <c r="PFY96" s="29"/>
      <c r="PFZ96" s="29"/>
      <c r="PGA96" s="29"/>
      <c r="PGB96" s="29"/>
      <c r="PGC96" s="29"/>
      <c r="PGD96" s="29"/>
      <c r="PGE96" s="29"/>
      <c r="PGF96" s="29"/>
      <c r="PGG96" s="29"/>
      <c r="PGH96" s="29"/>
      <c r="PGI96" s="29"/>
      <c r="PGJ96" s="29"/>
      <c r="PGK96" s="29"/>
      <c r="PGL96" s="29"/>
      <c r="PGM96" s="29"/>
      <c r="PGN96" s="29"/>
      <c r="PGO96" s="29"/>
      <c r="PGP96" s="29"/>
      <c r="PGQ96" s="29"/>
      <c r="PGR96" s="29"/>
      <c r="PGS96" s="29"/>
      <c r="PGT96" s="29"/>
      <c r="PGU96" s="29"/>
      <c r="PGV96" s="29"/>
      <c r="PGW96" s="29"/>
      <c r="PGX96" s="29"/>
      <c r="PGY96" s="29"/>
      <c r="PGZ96" s="29"/>
      <c r="PHA96" s="29"/>
      <c r="PHB96" s="29"/>
      <c r="PHC96" s="29"/>
      <c r="PHD96" s="29"/>
      <c r="PHE96" s="29"/>
      <c r="PHF96" s="29"/>
      <c r="PHG96" s="29"/>
      <c r="PHH96" s="29"/>
      <c r="PHI96" s="29"/>
      <c r="PHJ96" s="29"/>
      <c r="PHK96" s="29"/>
      <c r="PHL96" s="29"/>
      <c r="PHM96" s="29"/>
      <c r="PHN96" s="29"/>
      <c r="PHO96" s="29"/>
      <c r="PHP96" s="29"/>
      <c r="PHQ96" s="29"/>
      <c r="PHR96" s="29"/>
      <c r="PHS96" s="29"/>
      <c r="PHT96" s="29"/>
      <c r="PHU96" s="29"/>
      <c r="PHV96" s="29"/>
      <c r="PHW96" s="29"/>
      <c r="PHX96" s="29"/>
      <c r="PHY96" s="29"/>
      <c r="PHZ96" s="29"/>
      <c r="PIA96" s="29"/>
      <c r="PIB96" s="29"/>
      <c r="PIC96" s="29"/>
      <c r="PID96" s="29"/>
      <c r="PIE96" s="29"/>
      <c r="PIF96" s="29"/>
      <c r="PIG96" s="29"/>
      <c r="PIH96" s="29"/>
      <c r="PII96" s="29"/>
      <c r="PIJ96" s="29"/>
      <c r="PIK96" s="29"/>
      <c r="PIL96" s="29"/>
      <c r="PIM96" s="29"/>
      <c r="PIN96" s="29"/>
      <c r="PIO96" s="29"/>
      <c r="PIP96" s="29"/>
      <c r="PIQ96" s="29"/>
      <c r="PIR96" s="29"/>
      <c r="PIS96" s="29"/>
      <c r="PIT96" s="29"/>
      <c r="PIU96" s="29"/>
      <c r="PIV96" s="29"/>
      <c r="PIW96" s="29"/>
      <c r="PIX96" s="29"/>
      <c r="PIY96" s="29"/>
      <c r="PIZ96" s="29"/>
      <c r="PJA96" s="29"/>
      <c r="PJB96" s="29"/>
      <c r="PJC96" s="29"/>
      <c r="PJD96" s="29"/>
      <c r="PJE96" s="29"/>
      <c r="PJF96" s="29"/>
      <c r="PJG96" s="29"/>
      <c r="PJH96" s="29"/>
      <c r="PJI96" s="29"/>
      <c r="PJJ96" s="29"/>
      <c r="PJK96" s="29"/>
      <c r="PJL96" s="29"/>
      <c r="PJM96" s="29"/>
      <c r="PJN96" s="29"/>
      <c r="PJO96" s="29"/>
      <c r="PJP96" s="29"/>
      <c r="PJQ96" s="29"/>
      <c r="PJR96" s="29"/>
      <c r="PJS96" s="29"/>
      <c r="PJT96" s="29"/>
      <c r="PJU96" s="29"/>
      <c r="PJV96" s="29"/>
      <c r="PJW96" s="29"/>
      <c r="PJX96" s="29"/>
      <c r="PJY96" s="29"/>
      <c r="PJZ96" s="29"/>
      <c r="PKA96" s="29"/>
      <c r="PKB96" s="29"/>
      <c r="PKC96" s="29"/>
      <c r="PKD96" s="29"/>
      <c r="PKE96" s="29"/>
      <c r="PKF96" s="29"/>
      <c r="PKG96" s="29"/>
      <c r="PKH96" s="29"/>
      <c r="PKI96" s="29"/>
      <c r="PKJ96" s="29"/>
      <c r="PKK96" s="29"/>
      <c r="PKL96" s="29"/>
      <c r="PKM96" s="29"/>
      <c r="PKN96" s="29"/>
      <c r="PKO96" s="29"/>
      <c r="PKP96" s="29"/>
      <c r="PKQ96" s="29"/>
      <c r="PKR96" s="29"/>
      <c r="PKS96" s="29"/>
      <c r="PKT96" s="29"/>
      <c r="PKU96" s="29"/>
      <c r="PKV96" s="29"/>
      <c r="PKW96" s="29"/>
      <c r="PKX96" s="29"/>
      <c r="PKY96" s="29"/>
      <c r="PKZ96" s="29"/>
      <c r="PLA96" s="29"/>
      <c r="PLB96" s="29"/>
      <c r="PLC96" s="29"/>
      <c r="PLD96" s="29"/>
      <c r="PLE96" s="29"/>
      <c r="PLF96" s="29"/>
      <c r="PLG96" s="29"/>
      <c r="PLH96" s="29"/>
      <c r="PLI96" s="29"/>
      <c r="PLJ96" s="29"/>
      <c r="PLK96" s="29"/>
      <c r="PLL96" s="29"/>
      <c r="PLM96" s="29"/>
      <c r="PLN96" s="29"/>
      <c r="PLO96" s="29"/>
      <c r="PLP96" s="29"/>
      <c r="PLQ96" s="29"/>
      <c r="PLR96" s="29"/>
      <c r="PLS96" s="29"/>
      <c r="PLT96" s="29"/>
      <c r="PLU96" s="29"/>
      <c r="PLV96" s="29"/>
      <c r="PLW96" s="29"/>
      <c r="PLX96" s="29"/>
      <c r="PLY96" s="29"/>
      <c r="PLZ96" s="29"/>
      <c r="PMA96" s="29"/>
      <c r="PMB96" s="29"/>
      <c r="PMC96" s="29"/>
      <c r="PMD96" s="29"/>
      <c r="PME96" s="29"/>
      <c r="PMF96" s="29"/>
      <c r="PMG96" s="29"/>
      <c r="PMH96" s="29"/>
      <c r="PMI96" s="29"/>
      <c r="PMJ96" s="29"/>
      <c r="PMK96" s="29"/>
      <c r="PML96" s="29"/>
      <c r="PMM96" s="29"/>
      <c r="PMN96" s="29"/>
      <c r="PMO96" s="29"/>
      <c r="PMP96" s="29"/>
      <c r="PMQ96" s="29"/>
      <c r="PMR96" s="29"/>
      <c r="PMS96" s="29"/>
      <c r="PMT96" s="29"/>
      <c r="PMU96" s="29"/>
      <c r="PMV96" s="29"/>
      <c r="PMW96" s="29"/>
      <c r="PMX96" s="29"/>
      <c r="PMY96" s="29"/>
      <c r="PMZ96" s="29"/>
      <c r="PNA96" s="29"/>
      <c r="PNB96" s="29"/>
      <c r="PNC96" s="29"/>
      <c r="PND96" s="29"/>
      <c r="PNE96" s="29"/>
      <c r="PNF96" s="29"/>
      <c r="PNG96" s="29"/>
      <c r="PNH96" s="29"/>
      <c r="PNI96" s="29"/>
      <c r="PNJ96" s="29"/>
      <c r="PNK96" s="29"/>
      <c r="PNL96" s="29"/>
      <c r="PNM96" s="29"/>
      <c r="PNN96" s="29"/>
      <c r="PNO96" s="29"/>
      <c r="PNP96" s="29"/>
      <c r="PNQ96" s="29"/>
      <c r="PNR96" s="29"/>
      <c r="PNS96" s="29"/>
      <c r="PNT96" s="29"/>
      <c r="PNU96" s="29"/>
      <c r="PNV96" s="29"/>
      <c r="PNW96" s="29"/>
      <c r="PNX96" s="29"/>
      <c r="PNY96" s="29"/>
      <c r="PNZ96" s="29"/>
      <c r="POA96" s="29"/>
      <c r="POB96" s="29"/>
      <c r="POC96" s="29"/>
      <c r="POD96" s="29"/>
      <c r="POE96" s="29"/>
      <c r="POF96" s="29"/>
      <c r="POG96" s="29"/>
      <c r="POH96" s="29"/>
      <c r="POI96" s="29"/>
      <c r="POJ96" s="29"/>
      <c r="POK96" s="29"/>
      <c r="POL96" s="29"/>
      <c r="POM96" s="29"/>
      <c r="PON96" s="29"/>
      <c r="POO96" s="29"/>
      <c r="POP96" s="29"/>
      <c r="POQ96" s="29"/>
      <c r="POR96" s="29"/>
      <c r="POS96" s="29"/>
      <c r="POT96" s="29"/>
      <c r="POU96" s="29"/>
      <c r="POV96" s="29"/>
      <c r="POW96" s="29"/>
      <c r="POX96" s="29"/>
      <c r="POY96" s="29"/>
      <c r="POZ96" s="29"/>
      <c r="PPA96" s="29"/>
      <c r="PPB96" s="29"/>
      <c r="PPC96" s="29"/>
      <c r="PPD96" s="29"/>
      <c r="PPE96" s="29"/>
      <c r="PPF96" s="29"/>
      <c r="PPG96" s="29"/>
      <c r="PPH96" s="29"/>
      <c r="PPI96" s="29"/>
      <c r="PPJ96" s="29"/>
      <c r="PPK96" s="29"/>
      <c r="PPL96" s="29"/>
      <c r="PPM96" s="29"/>
      <c r="PPN96" s="29"/>
      <c r="PPO96" s="29"/>
      <c r="PPP96" s="29"/>
      <c r="PPQ96" s="29"/>
      <c r="PPR96" s="29"/>
      <c r="PPS96" s="29"/>
      <c r="PPT96" s="29"/>
      <c r="PPU96" s="29"/>
      <c r="PPV96" s="29"/>
      <c r="PPW96" s="29"/>
      <c r="PPX96" s="29"/>
      <c r="PPY96" s="29"/>
      <c r="PPZ96" s="29"/>
      <c r="PQA96" s="29"/>
      <c r="PQB96" s="29"/>
      <c r="PQC96" s="29"/>
      <c r="PQD96" s="29"/>
      <c r="PQE96" s="29"/>
      <c r="PQF96" s="29"/>
      <c r="PQG96" s="29"/>
      <c r="PQH96" s="29"/>
      <c r="PQI96" s="29"/>
      <c r="PQJ96" s="29"/>
      <c r="PQK96" s="29"/>
      <c r="PQL96" s="29"/>
      <c r="PQM96" s="29"/>
      <c r="PQN96" s="29"/>
      <c r="PQO96" s="29"/>
      <c r="PQP96" s="29"/>
      <c r="PQQ96" s="29"/>
      <c r="PQR96" s="29"/>
      <c r="PQS96" s="29"/>
      <c r="PQT96" s="29"/>
      <c r="PQU96" s="29"/>
      <c r="PQV96" s="29"/>
      <c r="PQW96" s="29"/>
      <c r="PQX96" s="29"/>
      <c r="PQY96" s="29"/>
      <c r="PQZ96" s="29"/>
      <c r="PRA96" s="29"/>
      <c r="PRB96" s="29"/>
      <c r="PRC96" s="29"/>
      <c r="PRD96" s="29"/>
      <c r="PRE96" s="29"/>
      <c r="PRF96" s="29"/>
      <c r="PRG96" s="29"/>
      <c r="PRH96" s="29"/>
      <c r="PRI96" s="29"/>
      <c r="PRJ96" s="29"/>
      <c r="PRK96" s="29"/>
      <c r="PRL96" s="29"/>
      <c r="PRM96" s="29"/>
      <c r="PRN96" s="29"/>
      <c r="PRO96" s="29"/>
      <c r="PRP96" s="29"/>
      <c r="PRQ96" s="29"/>
      <c r="PRR96" s="29"/>
      <c r="PRS96" s="29"/>
      <c r="PRT96" s="29"/>
      <c r="PRU96" s="29"/>
      <c r="PRV96" s="29"/>
      <c r="PRW96" s="29"/>
      <c r="PRX96" s="29"/>
      <c r="PRY96" s="29"/>
      <c r="PRZ96" s="29"/>
      <c r="PSA96" s="29"/>
      <c r="PSB96" s="29"/>
      <c r="PSC96" s="29"/>
      <c r="PSD96" s="29"/>
      <c r="PSE96" s="29"/>
      <c r="PSF96" s="29"/>
      <c r="PSG96" s="29"/>
      <c r="PSH96" s="29"/>
      <c r="PSI96" s="29"/>
      <c r="PSJ96" s="29"/>
      <c r="PSK96" s="29"/>
      <c r="PSL96" s="29"/>
      <c r="PSM96" s="29"/>
      <c r="PSN96" s="29"/>
      <c r="PSO96" s="29"/>
      <c r="PSP96" s="29"/>
      <c r="PSQ96" s="29"/>
      <c r="PSR96" s="29"/>
      <c r="PSS96" s="29"/>
      <c r="PST96" s="29"/>
      <c r="PSU96" s="29"/>
      <c r="PSV96" s="29"/>
      <c r="PSW96" s="29"/>
      <c r="PSX96" s="29"/>
      <c r="PSY96" s="29"/>
      <c r="PSZ96" s="29"/>
      <c r="PTA96" s="29"/>
      <c r="PTB96" s="29"/>
      <c r="PTC96" s="29"/>
      <c r="PTD96" s="29"/>
      <c r="PTE96" s="29"/>
      <c r="PTF96" s="29"/>
      <c r="PTG96" s="29"/>
      <c r="PTH96" s="29"/>
      <c r="PTI96" s="29"/>
      <c r="PTJ96" s="29"/>
      <c r="PTK96" s="29"/>
      <c r="PTL96" s="29"/>
      <c r="PTM96" s="29"/>
      <c r="PTN96" s="29"/>
      <c r="PTO96" s="29"/>
      <c r="PTP96" s="29"/>
      <c r="PTQ96" s="29"/>
      <c r="PTR96" s="29"/>
      <c r="PTS96" s="29"/>
      <c r="PTT96" s="29"/>
      <c r="PTU96" s="29"/>
      <c r="PTV96" s="29"/>
      <c r="PTW96" s="29"/>
      <c r="PTX96" s="29"/>
      <c r="PTY96" s="29"/>
      <c r="PTZ96" s="29"/>
      <c r="PUA96" s="29"/>
      <c r="PUB96" s="29"/>
      <c r="PUC96" s="29"/>
      <c r="PUD96" s="29"/>
      <c r="PUE96" s="29"/>
      <c r="PUF96" s="29"/>
      <c r="PUG96" s="29"/>
      <c r="PUH96" s="29"/>
      <c r="PUI96" s="29"/>
      <c r="PUJ96" s="29"/>
      <c r="PUK96" s="29"/>
      <c r="PUL96" s="29"/>
      <c r="PUM96" s="29"/>
      <c r="PUN96" s="29"/>
      <c r="PUO96" s="29"/>
      <c r="PUP96" s="29"/>
      <c r="PUQ96" s="29"/>
      <c r="PUR96" s="29"/>
      <c r="PUS96" s="29"/>
      <c r="PUT96" s="29"/>
      <c r="PUU96" s="29"/>
      <c r="PUV96" s="29"/>
      <c r="PUW96" s="29"/>
      <c r="PUX96" s="29"/>
      <c r="PUY96" s="29"/>
      <c r="PUZ96" s="29"/>
      <c r="PVA96" s="29"/>
      <c r="PVB96" s="29"/>
      <c r="PVC96" s="29"/>
      <c r="PVD96" s="29"/>
      <c r="PVE96" s="29"/>
      <c r="PVF96" s="29"/>
      <c r="PVG96" s="29"/>
      <c r="PVH96" s="29"/>
      <c r="PVI96" s="29"/>
      <c r="PVJ96" s="29"/>
      <c r="PVK96" s="29"/>
      <c r="PVL96" s="29"/>
      <c r="PVM96" s="29"/>
      <c r="PVN96" s="29"/>
      <c r="PVO96" s="29"/>
      <c r="PVP96" s="29"/>
      <c r="PVQ96" s="29"/>
      <c r="PVR96" s="29"/>
      <c r="PVS96" s="29"/>
      <c r="PVT96" s="29"/>
      <c r="PVU96" s="29"/>
      <c r="PVV96" s="29"/>
      <c r="PVW96" s="29"/>
      <c r="PVX96" s="29"/>
      <c r="PVY96" s="29"/>
      <c r="PVZ96" s="29"/>
      <c r="PWA96" s="29"/>
      <c r="PWB96" s="29"/>
      <c r="PWC96" s="29"/>
      <c r="PWD96" s="29"/>
      <c r="PWE96" s="29"/>
      <c r="PWF96" s="29"/>
      <c r="PWG96" s="29"/>
      <c r="PWH96" s="29"/>
      <c r="PWI96" s="29"/>
      <c r="PWJ96" s="29"/>
      <c r="PWK96" s="29"/>
      <c r="PWL96" s="29"/>
      <c r="PWM96" s="29"/>
      <c r="PWN96" s="29"/>
      <c r="PWO96" s="29"/>
      <c r="PWP96" s="29"/>
      <c r="PWQ96" s="29"/>
      <c r="PWR96" s="29"/>
      <c r="PWS96" s="29"/>
      <c r="PWT96" s="29"/>
      <c r="PWU96" s="29"/>
      <c r="PWV96" s="29"/>
      <c r="PWW96" s="29"/>
      <c r="PWX96" s="29"/>
      <c r="PWY96" s="29"/>
      <c r="PWZ96" s="29"/>
      <c r="PXA96" s="29"/>
      <c r="PXB96" s="29"/>
      <c r="PXC96" s="29"/>
      <c r="PXD96" s="29"/>
      <c r="PXE96" s="29"/>
      <c r="PXF96" s="29"/>
      <c r="PXG96" s="29"/>
      <c r="PXH96" s="29"/>
      <c r="PXI96" s="29"/>
      <c r="PXJ96" s="29"/>
      <c r="PXK96" s="29"/>
      <c r="PXL96" s="29"/>
      <c r="PXM96" s="29"/>
      <c r="PXN96" s="29"/>
      <c r="PXO96" s="29"/>
      <c r="PXP96" s="29"/>
      <c r="PXQ96" s="29"/>
      <c r="PXR96" s="29"/>
      <c r="PXS96" s="29"/>
      <c r="PXT96" s="29"/>
      <c r="PXU96" s="29"/>
      <c r="PXV96" s="29"/>
      <c r="PXW96" s="29"/>
      <c r="PXX96" s="29"/>
      <c r="PXY96" s="29"/>
      <c r="PXZ96" s="29"/>
      <c r="PYA96" s="29"/>
      <c r="PYB96" s="29"/>
      <c r="PYC96" s="29"/>
      <c r="PYD96" s="29"/>
      <c r="PYE96" s="29"/>
      <c r="PYF96" s="29"/>
      <c r="PYG96" s="29"/>
      <c r="PYH96" s="29"/>
      <c r="PYI96" s="29"/>
      <c r="PYJ96" s="29"/>
      <c r="PYK96" s="29"/>
      <c r="PYL96" s="29"/>
      <c r="PYM96" s="29"/>
      <c r="PYN96" s="29"/>
      <c r="PYO96" s="29"/>
      <c r="PYP96" s="29"/>
      <c r="PYQ96" s="29"/>
      <c r="PYR96" s="29"/>
      <c r="PYS96" s="29"/>
      <c r="PYT96" s="29"/>
      <c r="PYU96" s="29"/>
      <c r="PYV96" s="29"/>
      <c r="PYW96" s="29"/>
      <c r="PYX96" s="29"/>
      <c r="PYY96" s="29"/>
      <c r="PYZ96" s="29"/>
      <c r="PZA96" s="29"/>
      <c r="PZB96" s="29"/>
      <c r="PZC96" s="29"/>
      <c r="PZD96" s="29"/>
      <c r="PZE96" s="29"/>
      <c r="PZF96" s="29"/>
      <c r="PZG96" s="29"/>
      <c r="PZH96" s="29"/>
      <c r="PZI96" s="29"/>
      <c r="PZJ96" s="29"/>
      <c r="PZK96" s="29"/>
      <c r="PZL96" s="29"/>
      <c r="PZM96" s="29"/>
      <c r="PZN96" s="29"/>
      <c r="PZO96" s="29"/>
      <c r="PZP96" s="29"/>
      <c r="PZQ96" s="29"/>
      <c r="PZR96" s="29"/>
      <c r="PZS96" s="29"/>
      <c r="PZT96" s="29"/>
      <c r="PZU96" s="29"/>
      <c r="PZV96" s="29"/>
      <c r="PZW96" s="29"/>
      <c r="PZX96" s="29"/>
      <c r="PZY96" s="29"/>
      <c r="PZZ96" s="29"/>
      <c r="QAA96" s="29"/>
      <c r="QAB96" s="29"/>
      <c r="QAC96" s="29"/>
      <c r="QAD96" s="29"/>
      <c r="QAE96" s="29"/>
      <c r="QAF96" s="29"/>
      <c r="QAG96" s="29"/>
      <c r="QAH96" s="29"/>
      <c r="QAI96" s="29"/>
      <c r="QAJ96" s="29"/>
      <c r="QAK96" s="29"/>
      <c r="QAL96" s="29"/>
      <c r="QAM96" s="29"/>
      <c r="QAN96" s="29"/>
      <c r="QAO96" s="29"/>
      <c r="QAP96" s="29"/>
      <c r="QAQ96" s="29"/>
      <c r="QAR96" s="29"/>
      <c r="QAS96" s="29"/>
      <c r="QAT96" s="29"/>
      <c r="QAU96" s="29"/>
      <c r="QAV96" s="29"/>
      <c r="QAW96" s="29"/>
      <c r="QAX96" s="29"/>
      <c r="QAY96" s="29"/>
      <c r="QAZ96" s="29"/>
      <c r="QBA96" s="29"/>
      <c r="QBB96" s="29"/>
      <c r="QBC96" s="29"/>
      <c r="QBD96" s="29"/>
      <c r="QBE96" s="29"/>
      <c r="QBF96" s="29"/>
      <c r="QBG96" s="29"/>
      <c r="QBH96" s="29"/>
      <c r="QBI96" s="29"/>
      <c r="QBJ96" s="29"/>
      <c r="QBK96" s="29"/>
      <c r="QBL96" s="29"/>
      <c r="QBM96" s="29"/>
      <c r="QBN96" s="29"/>
      <c r="QBO96" s="29"/>
      <c r="QBP96" s="29"/>
      <c r="QBQ96" s="29"/>
      <c r="QBR96" s="29"/>
      <c r="QBS96" s="29"/>
      <c r="QBT96" s="29"/>
      <c r="QBU96" s="29"/>
      <c r="QBV96" s="29"/>
      <c r="QBW96" s="29"/>
      <c r="QBX96" s="29"/>
      <c r="QBY96" s="29"/>
      <c r="QBZ96" s="29"/>
      <c r="QCA96" s="29"/>
      <c r="QCB96" s="29"/>
      <c r="QCC96" s="29"/>
      <c r="QCD96" s="29"/>
      <c r="QCE96" s="29"/>
      <c r="QCF96" s="29"/>
      <c r="QCG96" s="29"/>
      <c r="QCH96" s="29"/>
      <c r="QCI96" s="29"/>
      <c r="QCJ96" s="29"/>
      <c r="QCK96" s="29"/>
      <c r="QCL96" s="29"/>
      <c r="QCM96" s="29"/>
      <c r="QCN96" s="29"/>
      <c r="QCO96" s="29"/>
      <c r="QCP96" s="29"/>
      <c r="QCQ96" s="29"/>
      <c r="QCR96" s="29"/>
      <c r="QCS96" s="29"/>
      <c r="QCT96" s="29"/>
      <c r="QCU96" s="29"/>
      <c r="QCV96" s="29"/>
      <c r="QCW96" s="29"/>
      <c r="QCX96" s="29"/>
      <c r="QCY96" s="29"/>
      <c r="QCZ96" s="29"/>
      <c r="QDA96" s="29"/>
      <c r="QDB96" s="29"/>
      <c r="QDC96" s="29"/>
      <c r="QDD96" s="29"/>
      <c r="QDE96" s="29"/>
      <c r="QDF96" s="29"/>
      <c r="QDG96" s="29"/>
      <c r="QDH96" s="29"/>
      <c r="QDI96" s="29"/>
      <c r="QDJ96" s="29"/>
      <c r="QDK96" s="29"/>
      <c r="QDL96" s="29"/>
      <c r="QDM96" s="29"/>
      <c r="QDN96" s="29"/>
      <c r="QDO96" s="29"/>
      <c r="QDP96" s="29"/>
      <c r="QDQ96" s="29"/>
      <c r="QDR96" s="29"/>
      <c r="QDS96" s="29"/>
      <c r="QDT96" s="29"/>
      <c r="QDU96" s="29"/>
      <c r="QDV96" s="29"/>
      <c r="QDW96" s="29"/>
      <c r="QDX96" s="29"/>
      <c r="QDY96" s="29"/>
      <c r="QDZ96" s="29"/>
      <c r="QEA96" s="29"/>
      <c r="QEB96" s="29"/>
      <c r="QEC96" s="29"/>
      <c r="QED96" s="29"/>
      <c r="QEE96" s="29"/>
      <c r="QEF96" s="29"/>
      <c r="QEG96" s="29"/>
      <c r="QEH96" s="29"/>
      <c r="QEI96" s="29"/>
      <c r="QEJ96" s="29"/>
      <c r="QEK96" s="29"/>
      <c r="QEL96" s="29"/>
      <c r="QEM96" s="29"/>
      <c r="QEN96" s="29"/>
      <c r="QEO96" s="29"/>
      <c r="QEP96" s="29"/>
      <c r="QEQ96" s="29"/>
      <c r="QER96" s="29"/>
      <c r="QES96" s="29"/>
      <c r="QET96" s="29"/>
      <c r="QEU96" s="29"/>
      <c r="QEV96" s="29"/>
      <c r="QEW96" s="29"/>
      <c r="QEX96" s="29"/>
      <c r="QEY96" s="29"/>
      <c r="QEZ96" s="29"/>
      <c r="QFA96" s="29"/>
      <c r="QFB96" s="29"/>
      <c r="QFC96" s="29"/>
      <c r="QFD96" s="29"/>
      <c r="QFE96" s="29"/>
      <c r="QFF96" s="29"/>
      <c r="QFG96" s="29"/>
      <c r="QFH96" s="29"/>
      <c r="QFI96" s="29"/>
      <c r="QFJ96" s="29"/>
      <c r="QFK96" s="29"/>
      <c r="QFL96" s="29"/>
      <c r="QFM96" s="29"/>
      <c r="QFN96" s="29"/>
      <c r="QFO96" s="29"/>
      <c r="QFP96" s="29"/>
      <c r="QFQ96" s="29"/>
      <c r="QFR96" s="29"/>
      <c r="QFS96" s="29"/>
      <c r="QFT96" s="29"/>
      <c r="QFU96" s="29"/>
      <c r="QFV96" s="29"/>
      <c r="QFW96" s="29"/>
      <c r="QFX96" s="29"/>
      <c r="QFY96" s="29"/>
      <c r="QFZ96" s="29"/>
      <c r="QGA96" s="29"/>
      <c r="QGB96" s="29"/>
      <c r="QGC96" s="29"/>
      <c r="QGD96" s="29"/>
      <c r="QGE96" s="29"/>
      <c r="QGF96" s="29"/>
      <c r="QGG96" s="29"/>
      <c r="QGH96" s="29"/>
      <c r="QGI96" s="29"/>
      <c r="QGJ96" s="29"/>
      <c r="QGK96" s="29"/>
      <c r="QGL96" s="29"/>
      <c r="QGM96" s="29"/>
      <c r="QGN96" s="29"/>
      <c r="QGO96" s="29"/>
      <c r="QGP96" s="29"/>
      <c r="QGQ96" s="29"/>
      <c r="QGR96" s="29"/>
      <c r="QGS96" s="29"/>
      <c r="QGT96" s="29"/>
      <c r="QGU96" s="29"/>
      <c r="QGV96" s="29"/>
      <c r="QGW96" s="29"/>
      <c r="QGX96" s="29"/>
      <c r="QGY96" s="29"/>
      <c r="QGZ96" s="29"/>
      <c r="QHA96" s="29"/>
      <c r="QHB96" s="29"/>
      <c r="QHC96" s="29"/>
      <c r="QHD96" s="29"/>
      <c r="QHE96" s="29"/>
      <c r="QHF96" s="29"/>
      <c r="QHG96" s="29"/>
      <c r="QHH96" s="29"/>
      <c r="QHI96" s="29"/>
      <c r="QHJ96" s="29"/>
      <c r="QHK96" s="29"/>
      <c r="QHL96" s="29"/>
      <c r="QHM96" s="29"/>
      <c r="QHN96" s="29"/>
      <c r="QHO96" s="29"/>
      <c r="QHP96" s="29"/>
      <c r="QHQ96" s="29"/>
      <c r="QHR96" s="29"/>
      <c r="QHS96" s="29"/>
      <c r="QHT96" s="29"/>
      <c r="QHU96" s="29"/>
      <c r="QHV96" s="29"/>
      <c r="QHW96" s="29"/>
      <c r="QHX96" s="29"/>
      <c r="QHY96" s="29"/>
      <c r="QHZ96" s="29"/>
      <c r="QIA96" s="29"/>
      <c r="QIB96" s="29"/>
      <c r="QIC96" s="29"/>
      <c r="QID96" s="29"/>
      <c r="QIE96" s="29"/>
      <c r="QIF96" s="29"/>
      <c r="QIG96" s="29"/>
      <c r="QIH96" s="29"/>
      <c r="QII96" s="29"/>
      <c r="QIJ96" s="29"/>
      <c r="QIK96" s="29"/>
      <c r="QIL96" s="29"/>
      <c r="QIM96" s="29"/>
      <c r="QIN96" s="29"/>
      <c r="QIO96" s="29"/>
      <c r="QIP96" s="29"/>
      <c r="QIQ96" s="29"/>
      <c r="QIR96" s="29"/>
      <c r="QIS96" s="29"/>
      <c r="QIT96" s="29"/>
      <c r="QIU96" s="29"/>
      <c r="QIV96" s="29"/>
      <c r="QIW96" s="29"/>
      <c r="QIX96" s="29"/>
      <c r="QIY96" s="29"/>
      <c r="QIZ96" s="29"/>
      <c r="QJA96" s="29"/>
      <c r="QJB96" s="29"/>
      <c r="QJC96" s="29"/>
      <c r="QJD96" s="29"/>
      <c r="QJE96" s="29"/>
      <c r="QJF96" s="29"/>
      <c r="QJG96" s="29"/>
      <c r="QJH96" s="29"/>
      <c r="QJI96" s="29"/>
      <c r="QJJ96" s="29"/>
      <c r="QJK96" s="29"/>
      <c r="QJL96" s="29"/>
      <c r="QJM96" s="29"/>
      <c r="QJN96" s="29"/>
      <c r="QJO96" s="29"/>
      <c r="QJP96" s="29"/>
      <c r="QJQ96" s="29"/>
      <c r="QJR96" s="29"/>
      <c r="QJS96" s="29"/>
      <c r="QJT96" s="29"/>
      <c r="QJU96" s="29"/>
      <c r="QJV96" s="29"/>
      <c r="QJW96" s="29"/>
      <c r="QJX96" s="29"/>
      <c r="QJY96" s="29"/>
      <c r="QJZ96" s="29"/>
      <c r="QKA96" s="29"/>
      <c r="QKB96" s="29"/>
      <c r="QKC96" s="29"/>
      <c r="QKD96" s="29"/>
      <c r="QKE96" s="29"/>
      <c r="QKF96" s="29"/>
      <c r="QKG96" s="29"/>
      <c r="QKH96" s="29"/>
      <c r="QKI96" s="29"/>
      <c r="QKJ96" s="29"/>
      <c r="QKK96" s="29"/>
      <c r="QKL96" s="29"/>
      <c r="QKM96" s="29"/>
      <c r="QKN96" s="29"/>
      <c r="QKO96" s="29"/>
      <c r="QKP96" s="29"/>
      <c r="QKQ96" s="29"/>
      <c r="QKR96" s="29"/>
      <c r="QKS96" s="29"/>
      <c r="QKT96" s="29"/>
      <c r="QKU96" s="29"/>
      <c r="QKV96" s="29"/>
      <c r="QKW96" s="29"/>
      <c r="QKX96" s="29"/>
      <c r="QKY96" s="29"/>
      <c r="QKZ96" s="29"/>
      <c r="QLA96" s="29"/>
      <c r="QLB96" s="29"/>
      <c r="QLC96" s="29"/>
      <c r="QLD96" s="29"/>
      <c r="QLE96" s="29"/>
      <c r="QLF96" s="29"/>
      <c r="QLG96" s="29"/>
      <c r="QLH96" s="29"/>
      <c r="QLI96" s="29"/>
      <c r="QLJ96" s="29"/>
      <c r="QLK96" s="29"/>
      <c r="QLL96" s="29"/>
      <c r="QLM96" s="29"/>
      <c r="QLN96" s="29"/>
      <c r="QLO96" s="29"/>
      <c r="QLP96" s="29"/>
      <c r="QLQ96" s="29"/>
      <c r="QLR96" s="29"/>
      <c r="QLS96" s="29"/>
      <c r="QLT96" s="29"/>
      <c r="QLU96" s="29"/>
      <c r="QLV96" s="29"/>
      <c r="QLW96" s="29"/>
      <c r="QLX96" s="29"/>
      <c r="QLY96" s="29"/>
      <c r="QLZ96" s="29"/>
      <c r="QMA96" s="29"/>
      <c r="QMB96" s="29"/>
      <c r="QMC96" s="29"/>
      <c r="QMD96" s="29"/>
      <c r="QME96" s="29"/>
      <c r="QMF96" s="29"/>
      <c r="QMG96" s="29"/>
      <c r="QMH96" s="29"/>
      <c r="QMI96" s="29"/>
      <c r="QMJ96" s="29"/>
      <c r="QMK96" s="29"/>
      <c r="QML96" s="29"/>
      <c r="QMM96" s="29"/>
      <c r="QMN96" s="29"/>
      <c r="QMO96" s="29"/>
      <c r="QMP96" s="29"/>
      <c r="QMQ96" s="29"/>
      <c r="QMR96" s="29"/>
      <c r="QMS96" s="29"/>
      <c r="QMT96" s="29"/>
      <c r="QMU96" s="29"/>
      <c r="QMV96" s="29"/>
      <c r="QMW96" s="29"/>
      <c r="QMX96" s="29"/>
      <c r="QMY96" s="29"/>
      <c r="QMZ96" s="29"/>
      <c r="QNA96" s="29"/>
      <c r="QNB96" s="29"/>
      <c r="QNC96" s="29"/>
      <c r="QND96" s="29"/>
      <c r="QNE96" s="29"/>
      <c r="QNF96" s="29"/>
      <c r="QNG96" s="29"/>
      <c r="QNH96" s="29"/>
      <c r="QNI96" s="29"/>
      <c r="QNJ96" s="29"/>
      <c r="QNK96" s="29"/>
      <c r="QNL96" s="29"/>
      <c r="QNM96" s="29"/>
      <c r="QNN96" s="29"/>
      <c r="QNO96" s="29"/>
      <c r="QNP96" s="29"/>
      <c r="QNQ96" s="29"/>
      <c r="QNR96" s="29"/>
      <c r="QNS96" s="29"/>
      <c r="QNT96" s="29"/>
      <c r="QNU96" s="29"/>
      <c r="QNV96" s="29"/>
      <c r="QNW96" s="29"/>
      <c r="QNX96" s="29"/>
      <c r="QNY96" s="29"/>
      <c r="QNZ96" s="29"/>
      <c r="QOA96" s="29"/>
      <c r="QOB96" s="29"/>
      <c r="QOC96" s="29"/>
      <c r="QOD96" s="29"/>
      <c r="QOE96" s="29"/>
      <c r="QOF96" s="29"/>
      <c r="QOG96" s="29"/>
      <c r="QOH96" s="29"/>
      <c r="QOI96" s="29"/>
      <c r="QOJ96" s="29"/>
      <c r="QOK96" s="29"/>
      <c r="QOL96" s="29"/>
      <c r="QOM96" s="29"/>
      <c r="QON96" s="29"/>
      <c r="QOO96" s="29"/>
      <c r="QOP96" s="29"/>
      <c r="QOQ96" s="29"/>
      <c r="QOR96" s="29"/>
      <c r="QOS96" s="29"/>
      <c r="QOT96" s="29"/>
      <c r="QOU96" s="29"/>
      <c r="QOV96" s="29"/>
      <c r="QOW96" s="29"/>
      <c r="QOX96" s="29"/>
      <c r="QOY96" s="29"/>
      <c r="QOZ96" s="29"/>
      <c r="QPA96" s="29"/>
      <c r="QPB96" s="29"/>
      <c r="QPC96" s="29"/>
      <c r="QPD96" s="29"/>
      <c r="QPE96" s="29"/>
      <c r="QPF96" s="29"/>
      <c r="QPG96" s="29"/>
      <c r="QPH96" s="29"/>
      <c r="QPI96" s="29"/>
      <c r="QPJ96" s="29"/>
      <c r="QPK96" s="29"/>
      <c r="QPL96" s="29"/>
      <c r="QPM96" s="29"/>
      <c r="QPN96" s="29"/>
      <c r="QPO96" s="29"/>
      <c r="QPP96" s="29"/>
      <c r="QPQ96" s="29"/>
      <c r="QPR96" s="29"/>
      <c r="QPS96" s="29"/>
      <c r="QPT96" s="29"/>
      <c r="QPU96" s="29"/>
      <c r="QPV96" s="29"/>
      <c r="QPW96" s="29"/>
      <c r="QPX96" s="29"/>
      <c r="QPY96" s="29"/>
      <c r="QPZ96" s="29"/>
      <c r="QQA96" s="29"/>
      <c r="QQB96" s="29"/>
      <c r="QQC96" s="29"/>
      <c r="QQD96" s="29"/>
      <c r="QQE96" s="29"/>
      <c r="QQF96" s="29"/>
      <c r="QQG96" s="29"/>
      <c r="QQH96" s="29"/>
      <c r="QQI96" s="29"/>
      <c r="QQJ96" s="29"/>
      <c r="QQK96" s="29"/>
      <c r="QQL96" s="29"/>
      <c r="QQM96" s="29"/>
      <c r="QQN96" s="29"/>
      <c r="QQO96" s="29"/>
      <c r="QQP96" s="29"/>
      <c r="QQQ96" s="29"/>
      <c r="QQR96" s="29"/>
      <c r="QQS96" s="29"/>
      <c r="QQT96" s="29"/>
      <c r="QQU96" s="29"/>
      <c r="QQV96" s="29"/>
      <c r="QQW96" s="29"/>
      <c r="QQX96" s="29"/>
      <c r="QQY96" s="29"/>
      <c r="QQZ96" s="29"/>
      <c r="QRA96" s="29"/>
      <c r="QRB96" s="29"/>
      <c r="QRC96" s="29"/>
      <c r="QRD96" s="29"/>
      <c r="QRE96" s="29"/>
      <c r="QRF96" s="29"/>
      <c r="QRG96" s="29"/>
      <c r="QRH96" s="29"/>
      <c r="QRI96" s="29"/>
      <c r="QRJ96" s="29"/>
      <c r="QRK96" s="29"/>
      <c r="QRL96" s="29"/>
      <c r="QRM96" s="29"/>
      <c r="QRN96" s="29"/>
      <c r="QRO96" s="29"/>
      <c r="QRP96" s="29"/>
      <c r="QRQ96" s="29"/>
      <c r="QRR96" s="29"/>
      <c r="QRS96" s="29"/>
      <c r="QRT96" s="29"/>
      <c r="QRU96" s="29"/>
      <c r="QRV96" s="29"/>
      <c r="QRW96" s="29"/>
      <c r="QRX96" s="29"/>
      <c r="QRY96" s="29"/>
      <c r="QRZ96" s="29"/>
      <c r="QSA96" s="29"/>
      <c r="QSB96" s="29"/>
      <c r="QSC96" s="29"/>
      <c r="QSD96" s="29"/>
      <c r="QSE96" s="29"/>
      <c r="QSF96" s="29"/>
      <c r="QSG96" s="29"/>
      <c r="QSH96" s="29"/>
      <c r="QSI96" s="29"/>
      <c r="QSJ96" s="29"/>
      <c r="QSK96" s="29"/>
      <c r="QSL96" s="29"/>
      <c r="QSM96" s="29"/>
      <c r="QSN96" s="29"/>
      <c r="QSO96" s="29"/>
      <c r="QSP96" s="29"/>
      <c r="QSQ96" s="29"/>
      <c r="QSR96" s="29"/>
      <c r="QSS96" s="29"/>
      <c r="QST96" s="29"/>
      <c r="QSU96" s="29"/>
      <c r="QSV96" s="29"/>
      <c r="QSW96" s="29"/>
      <c r="QSX96" s="29"/>
      <c r="QSY96" s="29"/>
      <c r="QSZ96" s="29"/>
      <c r="QTA96" s="29"/>
      <c r="QTB96" s="29"/>
      <c r="QTC96" s="29"/>
      <c r="QTD96" s="29"/>
      <c r="QTE96" s="29"/>
      <c r="QTF96" s="29"/>
      <c r="QTG96" s="29"/>
      <c r="QTH96" s="29"/>
      <c r="QTI96" s="29"/>
      <c r="QTJ96" s="29"/>
      <c r="QTK96" s="29"/>
      <c r="QTL96" s="29"/>
      <c r="QTM96" s="29"/>
      <c r="QTN96" s="29"/>
      <c r="QTO96" s="29"/>
      <c r="QTP96" s="29"/>
      <c r="QTQ96" s="29"/>
      <c r="QTR96" s="29"/>
      <c r="QTS96" s="29"/>
      <c r="QTT96" s="29"/>
      <c r="QTU96" s="29"/>
      <c r="QTV96" s="29"/>
      <c r="QTW96" s="29"/>
      <c r="QTX96" s="29"/>
      <c r="QTY96" s="29"/>
      <c r="QTZ96" s="29"/>
      <c r="QUA96" s="29"/>
      <c r="QUB96" s="29"/>
      <c r="QUC96" s="29"/>
      <c r="QUD96" s="29"/>
      <c r="QUE96" s="29"/>
      <c r="QUF96" s="29"/>
      <c r="QUG96" s="29"/>
      <c r="QUH96" s="29"/>
      <c r="QUI96" s="29"/>
      <c r="QUJ96" s="29"/>
      <c r="QUK96" s="29"/>
      <c r="QUL96" s="29"/>
      <c r="QUM96" s="29"/>
      <c r="QUN96" s="29"/>
      <c r="QUO96" s="29"/>
      <c r="QUP96" s="29"/>
      <c r="QUQ96" s="29"/>
      <c r="QUR96" s="29"/>
      <c r="QUS96" s="29"/>
      <c r="QUT96" s="29"/>
      <c r="QUU96" s="29"/>
      <c r="QUV96" s="29"/>
      <c r="QUW96" s="29"/>
      <c r="QUX96" s="29"/>
      <c r="QUY96" s="29"/>
      <c r="QUZ96" s="29"/>
      <c r="QVA96" s="29"/>
      <c r="QVB96" s="29"/>
      <c r="QVC96" s="29"/>
      <c r="QVD96" s="29"/>
      <c r="QVE96" s="29"/>
      <c r="QVF96" s="29"/>
      <c r="QVG96" s="29"/>
      <c r="QVH96" s="29"/>
      <c r="QVI96" s="29"/>
      <c r="QVJ96" s="29"/>
      <c r="QVK96" s="29"/>
      <c r="QVL96" s="29"/>
      <c r="QVM96" s="29"/>
      <c r="QVN96" s="29"/>
      <c r="QVO96" s="29"/>
      <c r="QVP96" s="29"/>
      <c r="QVQ96" s="29"/>
      <c r="QVR96" s="29"/>
      <c r="QVS96" s="29"/>
      <c r="QVT96" s="29"/>
      <c r="QVU96" s="29"/>
      <c r="QVV96" s="29"/>
      <c r="QVW96" s="29"/>
      <c r="QVX96" s="29"/>
      <c r="QVY96" s="29"/>
      <c r="QVZ96" s="29"/>
      <c r="QWA96" s="29"/>
      <c r="QWB96" s="29"/>
      <c r="QWC96" s="29"/>
      <c r="QWD96" s="29"/>
      <c r="QWE96" s="29"/>
      <c r="QWF96" s="29"/>
      <c r="QWG96" s="29"/>
      <c r="QWH96" s="29"/>
      <c r="QWI96" s="29"/>
      <c r="QWJ96" s="29"/>
      <c r="QWK96" s="29"/>
      <c r="QWL96" s="29"/>
      <c r="QWM96" s="29"/>
      <c r="QWN96" s="29"/>
      <c r="QWO96" s="29"/>
      <c r="QWP96" s="29"/>
      <c r="QWQ96" s="29"/>
      <c r="QWR96" s="29"/>
      <c r="QWS96" s="29"/>
      <c r="QWT96" s="29"/>
      <c r="QWU96" s="29"/>
      <c r="QWV96" s="29"/>
      <c r="QWW96" s="29"/>
      <c r="QWX96" s="29"/>
      <c r="QWY96" s="29"/>
      <c r="QWZ96" s="29"/>
      <c r="QXA96" s="29"/>
      <c r="QXB96" s="29"/>
      <c r="QXC96" s="29"/>
      <c r="QXD96" s="29"/>
      <c r="QXE96" s="29"/>
      <c r="QXF96" s="29"/>
      <c r="QXG96" s="29"/>
      <c r="QXH96" s="29"/>
      <c r="QXI96" s="29"/>
      <c r="QXJ96" s="29"/>
      <c r="QXK96" s="29"/>
      <c r="QXL96" s="29"/>
      <c r="QXM96" s="29"/>
      <c r="QXN96" s="29"/>
      <c r="QXO96" s="29"/>
      <c r="QXP96" s="29"/>
      <c r="QXQ96" s="29"/>
      <c r="QXR96" s="29"/>
      <c r="QXS96" s="29"/>
      <c r="QXT96" s="29"/>
      <c r="QXU96" s="29"/>
      <c r="QXV96" s="29"/>
      <c r="QXW96" s="29"/>
      <c r="QXX96" s="29"/>
      <c r="QXY96" s="29"/>
      <c r="QXZ96" s="29"/>
      <c r="QYA96" s="29"/>
      <c r="QYB96" s="29"/>
      <c r="QYC96" s="29"/>
      <c r="QYD96" s="29"/>
      <c r="QYE96" s="29"/>
      <c r="QYF96" s="29"/>
      <c r="QYG96" s="29"/>
      <c r="QYH96" s="29"/>
      <c r="QYI96" s="29"/>
      <c r="QYJ96" s="29"/>
      <c r="QYK96" s="29"/>
      <c r="QYL96" s="29"/>
      <c r="QYM96" s="29"/>
      <c r="QYN96" s="29"/>
      <c r="QYO96" s="29"/>
      <c r="QYP96" s="29"/>
      <c r="QYQ96" s="29"/>
      <c r="QYR96" s="29"/>
      <c r="QYS96" s="29"/>
      <c r="QYT96" s="29"/>
      <c r="QYU96" s="29"/>
      <c r="QYV96" s="29"/>
      <c r="QYW96" s="29"/>
      <c r="QYX96" s="29"/>
      <c r="QYY96" s="29"/>
      <c r="QYZ96" s="29"/>
      <c r="QZA96" s="29"/>
      <c r="QZB96" s="29"/>
      <c r="QZC96" s="29"/>
      <c r="QZD96" s="29"/>
      <c r="QZE96" s="29"/>
      <c r="QZF96" s="29"/>
      <c r="QZG96" s="29"/>
      <c r="QZH96" s="29"/>
      <c r="QZI96" s="29"/>
      <c r="QZJ96" s="29"/>
      <c r="QZK96" s="29"/>
      <c r="QZL96" s="29"/>
      <c r="QZM96" s="29"/>
      <c r="QZN96" s="29"/>
      <c r="QZO96" s="29"/>
      <c r="QZP96" s="29"/>
      <c r="QZQ96" s="29"/>
      <c r="QZR96" s="29"/>
      <c r="QZS96" s="29"/>
      <c r="QZT96" s="29"/>
      <c r="QZU96" s="29"/>
      <c r="QZV96" s="29"/>
      <c r="QZW96" s="29"/>
      <c r="QZX96" s="29"/>
      <c r="QZY96" s="29"/>
      <c r="QZZ96" s="29"/>
      <c r="RAA96" s="29"/>
      <c r="RAB96" s="29"/>
      <c r="RAC96" s="29"/>
      <c r="RAD96" s="29"/>
      <c r="RAE96" s="29"/>
      <c r="RAF96" s="29"/>
      <c r="RAG96" s="29"/>
      <c r="RAH96" s="29"/>
      <c r="RAI96" s="29"/>
      <c r="RAJ96" s="29"/>
      <c r="RAK96" s="29"/>
      <c r="RAL96" s="29"/>
      <c r="RAM96" s="29"/>
      <c r="RAN96" s="29"/>
      <c r="RAO96" s="29"/>
      <c r="RAP96" s="29"/>
      <c r="RAQ96" s="29"/>
      <c r="RAR96" s="29"/>
      <c r="RAS96" s="29"/>
      <c r="RAT96" s="29"/>
      <c r="RAU96" s="29"/>
      <c r="RAV96" s="29"/>
      <c r="RAW96" s="29"/>
      <c r="RAX96" s="29"/>
      <c r="RAY96" s="29"/>
      <c r="RAZ96" s="29"/>
      <c r="RBA96" s="29"/>
      <c r="RBB96" s="29"/>
      <c r="RBC96" s="29"/>
      <c r="RBD96" s="29"/>
      <c r="RBE96" s="29"/>
      <c r="RBF96" s="29"/>
      <c r="RBG96" s="29"/>
      <c r="RBH96" s="29"/>
      <c r="RBI96" s="29"/>
      <c r="RBJ96" s="29"/>
      <c r="RBK96" s="29"/>
      <c r="RBL96" s="29"/>
      <c r="RBM96" s="29"/>
      <c r="RBN96" s="29"/>
      <c r="RBO96" s="29"/>
      <c r="RBP96" s="29"/>
      <c r="RBQ96" s="29"/>
      <c r="RBR96" s="29"/>
      <c r="RBS96" s="29"/>
      <c r="RBT96" s="29"/>
      <c r="RBU96" s="29"/>
      <c r="RBV96" s="29"/>
      <c r="RBW96" s="29"/>
      <c r="RBX96" s="29"/>
      <c r="RBY96" s="29"/>
      <c r="RBZ96" s="29"/>
      <c r="RCA96" s="29"/>
      <c r="RCB96" s="29"/>
      <c r="RCC96" s="29"/>
      <c r="RCD96" s="29"/>
      <c r="RCE96" s="29"/>
      <c r="RCF96" s="29"/>
      <c r="RCG96" s="29"/>
      <c r="RCH96" s="29"/>
      <c r="RCI96" s="29"/>
      <c r="RCJ96" s="29"/>
      <c r="RCK96" s="29"/>
      <c r="RCL96" s="29"/>
      <c r="RCM96" s="29"/>
      <c r="RCN96" s="29"/>
      <c r="RCO96" s="29"/>
      <c r="RCP96" s="29"/>
      <c r="RCQ96" s="29"/>
      <c r="RCR96" s="29"/>
      <c r="RCS96" s="29"/>
      <c r="RCT96" s="29"/>
      <c r="RCU96" s="29"/>
      <c r="RCV96" s="29"/>
      <c r="RCW96" s="29"/>
      <c r="RCX96" s="29"/>
      <c r="RCY96" s="29"/>
      <c r="RCZ96" s="29"/>
      <c r="RDA96" s="29"/>
      <c r="RDB96" s="29"/>
      <c r="RDC96" s="29"/>
      <c r="RDD96" s="29"/>
      <c r="RDE96" s="29"/>
      <c r="RDF96" s="29"/>
      <c r="RDG96" s="29"/>
      <c r="RDH96" s="29"/>
      <c r="RDI96" s="29"/>
      <c r="RDJ96" s="29"/>
      <c r="RDK96" s="29"/>
      <c r="RDL96" s="29"/>
      <c r="RDM96" s="29"/>
      <c r="RDN96" s="29"/>
      <c r="RDO96" s="29"/>
      <c r="RDP96" s="29"/>
      <c r="RDQ96" s="29"/>
      <c r="RDR96" s="29"/>
      <c r="RDS96" s="29"/>
      <c r="RDT96" s="29"/>
      <c r="RDU96" s="29"/>
      <c r="RDV96" s="29"/>
      <c r="RDW96" s="29"/>
      <c r="RDX96" s="29"/>
      <c r="RDY96" s="29"/>
      <c r="RDZ96" s="29"/>
      <c r="REA96" s="29"/>
      <c r="REB96" s="29"/>
      <c r="REC96" s="29"/>
      <c r="RED96" s="29"/>
      <c r="REE96" s="29"/>
      <c r="REF96" s="29"/>
      <c r="REG96" s="29"/>
      <c r="REH96" s="29"/>
      <c r="REI96" s="29"/>
      <c r="REJ96" s="29"/>
      <c r="REK96" s="29"/>
      <c r="REL96" s="29"/>
      <c r="REM96" s="29"/>
      <c r="REN96" s="29"/>
      <c r="REO96" s="29"/>
      <c r="REP96" s="29"/>
      <c r="REQ96" s="29"/>
      <c r="RER96" s="29"/>
      <c r="RES96" s="29"/>
      <c r="RET96" s="29"/>
      <c r="REU96" s="29"/>
      <c r="REV96" s="29"/>
      <c r="REW96" s="29"/>
      <c r="REX96" s="29"/>
      <c r="REY96" s="29"/>
      <c r="REZ96" s="29"/>
      <c r="RFA96" s="29"/>
      <c r="RFB96" s="29"/>
      <c r="RFC96" s="29"/>
      <c r="RFD96" s="29"/>
      <c r="RFE96" s="29"/>
      <c r="RFF96" s="29"/>
      <c r="RFG96" s="29"/>
      <c r="RFH96" s="29"/>
      <c r="RFI96" s="29"/>
      <c r="RFJ96" s="29"/>
      <c r="RFK96" s="29"/>
      <c r="RFL96" s="29"/>
      <c r="RFM96" s="29"/>
      <c r="RFN96" s="29"/>
      <c r="RFO96" s="29"/>
      <c r="RFP96" s="29"/>
      <c r="RFQ96" s="29"/>
      <c r="RFR96" s="29"/>
      <c r="RFS96" s="29"/>
      <c r="RFT96" s="29"/>
      <c r="RFU96" s="29"/>
      <c r="RFV96" s="29"/>
      <c r="RFW96" s="29"/>
      <c r="RFX96" s="29"/>
      <c r="RFY96" s="29"/>
      <c r="RFZ96" s="29"/>
      <c r="RGA96" s="29"/>
      <c r="RGB96" s="29"/>
      <c r="RGC96" s="29"/>
      <c r="RGD96" s="29"/>
      <c r="RGE96" s="29"/>
      <c r="RGF96" s="29"/>
      <c r="RGG96" s="29"/>
      <c r="RGH96" s="29"/>
      <c r="RGI96" s="29"/>
      <c r="RGJ96" s="29"/>
      <c r="RGK96" s="29"/>
      <c r="RGL96" s="29"/>
      <c r="RGM96" s="29"/>
      <c r="RGN96" s="29"/>
      <c r="RGO96" s="29"/>
      <c r="RGP96" s="29"/>
      <c r="RGQ96" s="29"/>
      <c r="RGR96" s="29"/>
      <c r="RGS96" s="29"/>
      <c r="RGT96" s="29"/>
      <c r="RGU96" s="29"/>
      <c r="RGV96" s="29"/>
      <c r="RGW96" s="29"/>
      <c r="RGX96" s="29"/>
      <c r="RGY96" s="29"/>
      <c r="RGZ96" s="29"/>
      <c r="RHA96" s="29"/>
      <c r="RHB96" s="29"/>
      <c r="RHC96" s="29"/>
      <c r="RHD96" s="29"/>
      <c r="RHE96" s="29"/>
      <c r="RHF96" s="29"/>
      <c r="RHG96" s="29"/>
      <c r="RHH96" s="29"/>
      <c r="RHI96" s="29"/>
      <c r="RHJ96" s="29"/>
      <c r="RHK96" s="29"/>
      <c r="RHL96" s="29"/>
      <c r="RHM96" s="29"/>
      <c r="RHN96" s="29"/>
      <c r="RHO96" s="29"/>
      <c r="RHP96" s="29"/>
      <c r="RHQ96" s="29"/>
      <c r="RHR96" s="29"/>
      <c r="RHS96" s="29"/>
      <c r="RHT96" s="29"/>
      <c r="RHU96" s="29"/>
      <c r="RHV96" s="29"/>
      <c r="RHW96" s="29"/>
      <c r="RHX96" s="29"/>
      <c r="RHY96" s="29"/>
      <c r="RHZ96" s="29"/>
      <c r="RIA96" s="29"/>
      <c r="RIB96" s="29"/>
      <c r="RIC96" s="29"/>
      <c r="RID96" s="29"/>
      <c r="RIE96" s="29"/>
      <c r="RIF96" s="29"/>
      <c r="RIG96" s="29"/>
      <c r="RIH96" s="29"/>
      <c r="RII96" s="29"/>
      <c r="RIJ96" s="29"/>
      <c r="RIK96" s="29"/>
      <c r="RIL96" s="29"/>
      <c r="RIM96" s="29"/>
      <c r="RIN96" s="29"/>
      <c r="RIO96" s="29"/>
      <c r="RIP96" s="29"/>
      <c r="RIQ96" s="29"/>
      <c r="RIR96" s="29"/>
      <c r="RIS96" s="29"/>
      <c r="RIT96" s="29"/>
      <c r="RIU96" s="29"/>
      <c r="RIV96" s="29"/>
      <c r="RIW96" s="29"/>
      <c r="RIX96" s="29"/>
      <c r="RIY96" s="29"/>
      <c r="RIZ96" s="29"/>
      <c r="RJA96" s="29"/>
      <c r="RJB96" s="29"/>
      <c r="RJC96" s="29"/>
      <c r="RJD96" s="29"/>
      <c r="RJE96" s="29"/>
      <c r="RJF96" s="29"/>
      <c r="RJG96" s="29"/>
      <c r="RJH96" s="29"/>
      <c r="RJI96" s="29"/>
      <c r="RJJ96" s="29"/>
      <c r="RJK96" s="29"/>
      <c r="RJL96" s="29"/>
      <c r="RJM96" s="29"/>
      <c r="RJN96" s="29"/>
      <c r="RJO96" s="29"/>
      <c r="RJP96" s="29"/>
      <c r="RJQ96" s="29"/>
      <c r="RJR96" s="29"/>
      <c r="RJS96" s="29"/>
      <c r="RJT96" s="29"/>
      <c r="RJU96" s="29"/>
      <c r="RJV96" s="29"/>
      <c r="RJW96" s="29"/>
      <c r="RJX96" s="29"/>
      <c r="RJY96" s="29"/>
      <c r="RJZ96" s="29"/>
      <c r="RKA96" s="29"/>
      <c r="RKB96" s="29"/>
      <c r="RKC96" s="29"/>
      <c r="RKD96" s="29"/>
      <c r="RKE96" s="29"/>
      <c r="RKF96" s="29"/>
      <c r="RKG96" s="29"/>
      <c r="RKH96" s="29"/>
      <c r="RKI96" s="29"/>
      <c r="RKJ96" s="29"/>
      <c r="RKK96" s="29"/>
      <c r="RKL96" s="29"/>
      <c r="RKM96" s="29"/>
      <c r="RKN96" s="29"/>
      <c r="RKO96" s="29"/>
      <c r="RKP96" s="29"/>
      <c r="RKQ96" s="29"/>
      <c r="RKR96" s="29"/>
      <c r="RKS96" s="29"/>
      <c r="RKT96" s="29"/>
      <c r="RKU96" s="29"/>
      <c r="RKV96" s="29"/>
      <c r="RKW96" s="29"/>
      <c r="RKX96" s="29"/>
      <c r="RKY96" s="29"/>
      <c r="RKZ96" s="29"/>
      <c r="RLA96" s="29"/>
      <c r="RLB96" s="29"/>
      <c r="RLC96" s="29"/>
      <c r="RLD96" s="29"/>
      <c r="RLE96" s="29"/>
      <c r="RLF96" s="29"/>
      <c r="RLG96" s="29"/>
      <c r="RLH96" s="29"/>
      <c r="RLI96" s="29"/>
      <c r="RLJ96" s="29"/>
      <c r="RLK96" s="29"/>
      <c r="RLL96" s="29"/>
      <c r="RLM96" s="29"/>
      <c r="RLN96" s="29"/>
      <c r="RLO96" s="29"/>
      <c r="RLP96" s="29"/>
      <c r="RLQ96" s="29"/>
      <c r="RLR96" s="29"/>
      <c r="RLS96" s="29"/>
      <c r="RLT96" s="29"/>
      <c r="RLU96" s="29"/>
      <c r="RLV96" s="29"/>
      <c r="RLW96" s="29"/>
      <c r="RLX96" s="29"/>
      <c r="RLY96" s="29"/>
      <c r="RLZ96" s="29"/>
      <c r="RMA96" s="29"/>
      <c r="RMB96" s="29"/>
      <c r="RMC96" s="29"/>
      <c r="RMD96" s="29"/>
      <c r="RME96" s="29"/>
      <c r="RMF96" s="29"/>
      <c r="RMG96" s="29"/>
      <c r="RMH96" s="29"/>
      <c r="RMI96" s="29"/>
      <c r="RMJ96" s="29"/>
      <c r="RMK96" s="29"/>
      <c r="RML96" s="29"/>
      <c r="RMM96" s="29"/>
      <c r="RMN96" s="29"/>
      <c r="RMO96" s="29"/>
      <c r="RMP96" s="29"/>
      <c r="RMQ96" s="29"/>
      <c r="RMR96" s="29"/>
      <c r="RMS96" s="29"/>
      <c r="RMT96" s="29"/>
      <c r="RMU96" s="29"/>
      <c r="RMV96" s="29"/>
      <c r="RMW96" s="29"/>
      <c r="RMX96" s="29"/>
      <c r="RMY96" s="29"/>
      <c r="RMZ96" s="29"/>
      <c r="RNA96" s="29"/>
      <c r="RNB96" s="29"/>
      <c r="RNC96" s="29"/>
      <c r="RND96" s="29"/>
      <c r="RNE96" s="29"/>
      <c r="RNF96" s="29"/>
      <c r="RNG96" s="29"/>
      <c r="RNH96" s="29"/>
      <c r="RNI96" s="29"/>
      <c r="RNJ96" s="29"/>
      <c r="RNK96" s="29"/>
      <c r="RNL96" s="29"/>
      <c r="RNM96" s="29"/>
      <c r="RNN96" s="29"/>
      <c r="RNO96" s="29"/>
      <c r="RNP96" s="29"/>
      <c r="RNQ96" s="29"/>
      <c r="RNR96" s="29"/>
      <c r="RNS96" s="29"/>
      <c r="RNT96" s="29"/>
      <c r="RNU96" s="29"/>
      <c r="RNV96" s="29"/>
      <c r="RNW96" s="29"/>
      <c r="RNX96" s="29"/>
      <c r="RNY96" s="29"/>
      <c r="RNZ96" s="29"/>
      <c r="ROA96" s="29"/>
      <c r="ROB96" s="29"/>
      <c r="ROC96" s="29"/>
      <c r="ROD96" s="29"/>
      <c r="ROE96" s="29"/>
      <c r="ROF96" s="29"/>
      <c r="ROG96" s="29"/>
      <c r="ROH96" s="29"/>
      <c r="ROI96" s="29"/>
      <c r="ROJ96" s="29"/>
      <c r="ROK96" s="29"/>
      <c r="ROL96" s="29"/>
      <c r="ROM96" s="29"/>
      <c r="RON96" s="29"/>
      <c r="ROO96" s="29"/>
      <c r="ROP96" s="29"/>
      <c r="ROQ96" s="29"/>
      <c r="ROR96" s="29"/>
      <c r="ROS96" s="29"/>
      <c r="ROT96" s="29"/>
      <c r="ROU96" s="29"/>
      <c r="ROV96" s="29"/>
      <c r="ROW96" s="29"/>
      <c r="ROX96" s="29"/>
      <c r="ROY96" s="29"/>
      <c r="ROZ96" s="29"/>
      <c r="RPA96" s="29"/>
      <c r="RPB96" s="29"/>
      <c r="RPC96" s="29"/>
      <c r="RPD96" s="29"/>
      <c r="RPE96" s="29"/>
      <c r="RPF96" s="29"/>
      <c r="RPG96" s="29"/>
      <c r="RPH96" s="29"/>
      <c r="RPI96" s="29"/>
      <c r="RPJ96" s="29"/>
      <c r="RPK96" s="29"/>
      <c r="RPL96" s="29"/>
      <c r="RPM96" s="29"/>
      <c r="RPN96" s="29"/>
      <c r="RPO96" s="29"/>
      <c r="RPP96" s="29"/>
      <c r="RPQ96" s="29"/>
      <c r="RPR96" s="29"/>
      <c r="RPS96" s="29"/>
      <c r="RPT96" s="29"/>
      <c r="RPU96" s="29"/>
      <c r="RPV96" s="29"/>
      <c r="RPW96" s="29"/>
      <c r="RPX96" s="29"/>
      <c r="RPY96" s="29"/>
      <c r="RPZ96" s="29"/>
      <c r="RQA96" s="29"/>
      <c r="RQB96" s="29"/>
      <c r="RQC96" s="29"/>
      <c r="RQD96" s="29"/>
      <c r="RQE96" s="29"/>
      <c r="RQF96" s="29"/>
      <c r="RQG96" s="29"/>
      <c r="RQH96" s="29"/>
      <c r="RQI96" s="29"/>
      <c r="RQJ96" s="29"/>
      <c r="RQK96" s="29"/>
      <c r="RQL96" s="29"/>
      <c r="RQM96" s="29"/>
      <c r="RQN96" s="29"/>
      <c r="RQO96" s="29"/>
      <c r="RQP96" s="29"/>
      <c r="RQQ96" s="29"/>
      <c r="RQR96" s="29"/>
      <c r="RQS96" s="29"/>
      <c r="RQT96" s="29"/>
      <c r="RQU96" s="29"/>
      <c r="RQV96" s="29"/>
      <c r="RQW96" s="29"/>
      <c r="RQX96" s="29"/>
      <c r="RQY96" s="29"/>
      <c r="RQZ96" s="29"/>
      <c r="RRA96" s="29"/>
      <c r="RRB96" s="29"/>
      <c r="RRC96" s="29"/>
      <c r="RRD96" s="29"/>
      <c r="RRE96" s="29"/>
      <c r="RRF96" s="29"/>
      <c r="RRG96" s="29"/>
      <c r="RRH96" s="29"/>
      <c r="RRI96" s="29"/>
      <c r="RRJ96" s="29"/>
      <c r="RRK96" s="29"/>
      <c r="RRL96" s="29"/>
      <c r="RRM96" s="29"/>
      <c r="RRN96" s="29"/>
      <c r="RRO96" s="29"/>
      <c r="RRP96" s="29"/>
      <c r="RRQ96" s="29"/>
      <c r="RRR96" s="29"/>
      <c r="RRS96" s="29"/>
      <c r="RRT96" s="29"/>
      <c r="RRU96" s="29"/>
      <c r="RRV96" s="29"/>
      <c r="RRW96" s="29"/>
      <c r="RRX96" s="29"/>
      <c r="RRY96" s="29"/>
      <c r="RRZ96" s="29"/>
      <c r="RSA96" s="29"/>
      <c r="RSB96" s="29"/>
      <c r="RSC96" s="29"/>
      <c r="RSD96" s="29"/>
      <c r="RSE96" s="29"/>
      <c r="RSF96" s="29"/>
      <c r="RSG96" s="29"/>
      <c r="RSH96" s="29"/>
      <c r="RSI96" s="29"/>
      <c r="RSJ96" s="29"/>
      <c r="RSK96" s="29"/>
      <c r="RSL96" s="29"/>
      <c r="RSM96" s="29"/>
      <c r="RSN96" s="29"/>
      <c r="RSO96" s="29"/>
      <c r="RSP96" s="29"/>
      <c r="RSQ96" s="29"/>
      <c r="RSR96" s="29"/>
      <c r="RSS96" s="29"/>
      <c r="RST96" s="29"/>
      <c r="RSU96" s="29"/>
      <c r="RSV96" s="29"/>
      <c r="RSW96" s="29"/>
      <c r="RSX96" s="29"/>
      <c r="RSY96" s="29"/>
      <c r="RSZ96" s="29"/>
      <c r="RTA96" s="29"/>
      <c r="RTB96" s="29"/>
      <c r="RTC96" s="29"/>
      <c r="RTD96" s="29"/>
      <c r="RTE96" s="29"/>
      <c r="RTF96" s="29"/>
      <c r="RTG96" s="29"/>
      <c r="RTH96" s="29"/>
      <c r="RTI96" s="29"/>
      <c r="RTJ96" s="29"/>
      <c r="RTK96" s="29"/>
      <c r="RTL96" s="29"/>
      <c r="RTM96" s="29"/>
      <c r="RTN96" s="29"/>
      <c r="RTO96" s="29"/>
      <c r="RTP96" s="29"/>
      <c r="RTQ96" s="29"/>
      <c r="RTR96" s="29"/>
      <c r="RTS96" s="29"/>
      <c r="RTT96" s="29"/>
      <c r="RTU96" s="29"/>
      <c r="RTV96" s="29"/>
      <c r="RTW96" s="29"/>
      <c r="RTX96" s="29"/>
      <c r="RTY96" s="29"/>
      <c r="RTZ96" s="29"/>
      <c r="RUA96" s="29"/>
      <c r="RUB96" s="29"/>
      <c r="RUC96" s="29"/>
      <c r="RUD96" s="29"/>
      <c r="RUE96" s="29"/>
      <c r="RUF96" s="29"/>
      <c r="RUG96" s="29"/>
      <c r="RUH96" s="29"/>
      <c r="RUI96" s="29"/>
      <c r="RUJ96" s="29"/>
      <c r="RUK96" s="29"/>
      <c r="RUL96" s="29"/>
      <c r="RUM96" s="29"/>
      <c r="RUN96" s="29"/>
      <c r="RUO96" s="29"/>
      <c r="RUP96" s="29"/>
      <c r="RUQ96" s="29"/>
      <c r="RUR96" s="29"/>
      <c r="RUS96" s="29"/>
      <c r="RUT96" s="29"/>
      <c r="RUU96" s="29"/>
      <c r="RUV96" s="29"/>
      <c r="RUW96" s="29"/>
      <c r="RUX96" s="29"/>
      <c r="RUY96" s="29"/>
      <c r="RUZ96" s="29"/>
      <c r="RVA96" s="29"/>
      <c r="RVB96" s="29"/>
      <c r="RVC96" s="29"/>
      <c r="RVD96" s="29"/>
      <c r="RVE96" s="29"/>
      <c r="RVF96" s="29"/>
      <c r="RVG96" s="29"/>
      <c r="RVH96" s="29"/>
      <c r="RVI96" s="29"/>
      <c r="RVJ96" s="29"/>
      <c r="RVK96" s="29"/>
      <c r="RVL96" s="29"/>
      <c r="RVM96" s="29"/>
      <c r="RVN96" s="29"/>
      <c r="RVO96" s="29"/>
      <c r="RVP96" s="29"/>
      <c r="RVQ96" s="29"/>
      <c r="RVR96" s="29"/>
      <c r="RVS96" s="29"/>
      <c r="RVT96" s="29"/>
      <c r="RVU96" s="29"/>
      <c r="RVV96" s="29"/>
      <c r="RVW96" s="29"/>
      <c r="RVX96" s="29"/>
      <c r="RVY96" s="29"/>
      <c r="RVZ96" s="29"/>
      <c r="RWA96" s="29"/>
      <c r="RWB96" s="29"/>
      <c r="RWC96" s="29"/>
      <c r="RWD96" s="29"/>
      <c r="RWE96" s="29"/>
      <c r="RWF96" s="29"/>
      <c r="RWG96" s="29"/>
      <c r="RWH96" s="29"/>
      <c r="RWI96" s="29"/>
      <c r="RWJ96" s="29"/>
      <c r="RWK96" s="29"/>
      <c r="RWL96" s="29"/>
      <c r="RWM96" s="29"/>
      <c r="RWN96" s="29"/>
      <c r="RWO96" s="29"/>
      <c r="RWP96" s="29"/>
      <c r="RWQ96" s="29"/>
      <c r="RWR96" s="29"/>
      <c r="RWS96" s="29"/>
      <c r="RWT96" s="29"/>
      <c r="RWU96" s="29"/>
      <c r="RWV96" s="29"/>
      <c r="RWW96" s="29"/>
      <c r="RWX96" s="29"/>
      <c r="RWY96" s="29"/>
      <c r="RWZ96" s="29"/>
      <c r="RXA96" s="29"/>
      <c r="RXB96" s="29"/>
      <c r="RXC96" s="29"/>
      <c r="RXD96" s="29"/>
      <c r="RXE96" s="29"/>
      <c r="RXF96" s="29"/>
      <c r="RXG96" s="29"/>
      <c r="RXH96" s="29"/>
      <c r="RXI96" s="29"/>
      <c r="RXJ96" s="29"/>
      <c r="RXK96" s="29"/>
      <c r="RXL96" s="29"/>
      <c r="RXM96" s="29"/>
      <c r="RXN96" s="29"/>
      <c r="RXO96" s="29"/>
      <c r="RXP96" s="29"/>
      <c r="RXQ96" s="29"/>
      <c r="RXR96" s="29"/>
      <c r="RXS96" s="29"/>
      <c r="RXT96" s="29"/>
      <c r="RXU96" s="29"/>
      <c r="RXV96" s="29"/>
      <c r="RXW96" s="29"/>
      <c r="RXX96" s="29"/>
      <c r="RXY96" s="29"/>
      <c r="RXZ96" s="29"/>
      <c r="RYA96" s="29"/>
      <c r="RYB96" s="29"/>
      <c r="RYC96" s="29"/>
      <c r="RYD96" s="29"/>
      <c r="RYE96" s="29"/>
      <c r="RYF96" s="29"/>
      <c r="RYG96" s="29"/>
      <c r="RYH96" s="29"/>
      <c r="RYI96" s="29"/>
      <c r="RYJ96" s="29"/>
      <c r="RYK96" s="29"/>
      <c r="RYL96" s="29"/>
      <c r="RYM96" s="29"/>
      <c r="RYN96" s="29"/>
      <c r="RYO96" s="29"/>
      <c r="RYP96" s="29"/>
      <c r="RYQ96" s="29"/>
      <c r="RYR96" s="29"/>
      <c r="RYS96" s="29"/>
      <c r="RYT96" s="29"/>
      <c r="RYU96" s="29"/>
      <c r="RYV96" s="29"/>
      <c r="RYW96" s="29"/>
      <c r="RYX96" s="29"/>
      <c r="RYY96" s="29"/>
      <c r="RYZ96" s="29"/>
      <c r="RZA96" s="29"/>
      <c r="RZB96" s="29"/>
      <c r="RZC96" s="29"/>
      <c r="RZD96" s="29"/>
      <c r="RZE96" s="29"/>
      <c r="RZF96" s="29"/>
      <c r="RZG96" s="29"/>
      <c r="RZH96" s="29"/>
      <c r="RZI96" s="29"/>
      <c r="RZJ96" s="29"/>
      <c r="RZK96" s="29"/>
      <c r="RZL96" s="29"/>
      <c r="RZM96" s="29"/>
      <c r="RZN96" s="29"/>
      <c r="RZO96" s="29"/>
      <c r="RZP96" s="29"/>
      <c r="RZQ96" s="29"/>
      <c r="RZR96" s="29"/>
      <c r="RZS96" s="29"/>
      <c r="RZT96" s="29"/>
      <c r="RZU96" s="29"/>
      <c r="RZV96" s="29"/>
      <c r="RZW96" s="29"/>
      <c r="RZX96" s="29"/>
      <c r="RZY96" s="29"/>
      <c r="RZZ96" s="29"/>
      <c r="SAA96" s="29"/>
      <c r="SAB96" s="29"/>
      <c r="SAC96" s="29"/>
      <c r="SAD96" s="29"/>
      <c r="SAE96" s="29"/>
      <c r="SAF96" s="29"/>
      <c r="SAG96" s="29"/>
      <c r="SAH96" s="29"/>
      <c r="SAI96" s="29"/>
      <c r="SAJ96" s="29"/>
      <c r="SAK96" s="29"/>
      <c r="SAL96" s="29"/>
      <c r="SAM96" s="29"/>
      <c r="SAN96" s="29"/>
      <c r="SAO96" s="29"/>
      <c r="SAP96" s="29"/>
      <c r="SAQ96" s="29"/>
      <c r="SAR96" s="29"/>
      <c r="SAS96" s="29"/>
      <c r="SAT96" s="29"/>
      <c r="SAU96" s="29"/>
      <c r="SAV96" s="29"/>
      <c r="SAW96" s="29"/>
      <c r="SAX96" s="29"/>
      <c r="SAY96" s="29"/>
      <c r="SAZ96" s="29"/>
      <c r="SBA96" s="29"/>
      <c r="SBB96" s="29"/>
      <c r="SBC96" s="29"/>
      <c r="SBD96" s="29"/>
      <c r="SBE96" s="29"/>
      <c r="SBF96" s="29"/>
      <c r="SBG96" s="29"/>
      <c r="SBH96" s="29"/>
      <c r="SBI96" s="29"/>
      <c r="SBJ96" s="29"/>
      <c r="SBK96" s="29"/>
      <c r="SBL96" s="29"/>
      <c r="SBM96" s="29"/>
      <c r="SBN96" s="29"/>
      <c r="SBO96" s="29"/>
      <c r="SBP96" s="29"/>
      <c r="SBQ96" s="29"/>
      <c r="SBR96" s="29"/>
      <c r="SBS96" s="29"/>
      <c r="SBT96" s="29"/>
      <c r="SBU96" s="29"/>
      <c r="SBV96" s="29"/>
      <c r="SBW96" s="29"/>
      <c r="SBX96" s="29"/>
      <c r="SBY96" s="29"/>
      <c r="SBZ96" s="29"/>
      <c r="SCA96" s="29"/>
      <c r="SCB96" s="29"/>
      <c r="SCC96" s="29"/>
      <c r="SCD96" s="29"/>
      <c r="SCE96" s="29"/>
      <c r="SCF96" s="29"/>
      <c r="SCG96" s="29"/>
      <c r="SCH96" s="29"/>
      <c r="SCI96" s="29"/>
      <c r="SCJ96" s="29"/>
      <c r="SCK96" s="29"/>
      <c r="SCL96" s="29"/>
      <c r="SCM96" s="29"/>
      <c r="SCN96" s="29"/>
      <c r="SCO96" s="29"/>
      <c r="SCP96" s="29"/>
      <c r="SCQ96" s="29"/>
      <c r="SCR96" s="29"/>
      <c r="SCS96" s="29"/>
      <c r="SCT96" s="29"/>
      <c r="SCU96" s="29"/>
      <c r="SCV96" s="29"/>
      <c r="SCW96" s="29"/>
      <c r="SCX96" s="29"/>
      <c r="SCY96" s="29"/>
      <c r="SCZ96" s="29"/>
      <c r="SDA96" s="29"/>
      <c r="SDB96" s="29"/>
      <c r="SDC96" s="29"/>
      <c r="SDD96" s="29"/>
      <c r="SDE96" s="29"/>
      <c r="SDF96" s="29"/>
      <c r="SDG96" s="29"/>
      <c r="SDH96" s="29"/>
      <c r="SDI96" s="29"/>
      <c r="SDJ96" s="29"/>
      <c r="SDK96" s="29"/>
      <c r="SDL96" s="29"/>
      <c r="SDM96" s="29"/>
      <c r="SDN96" s="29"/>
      <c r="SDO96" s="29"/>
      <c r="SDP96" s="29"/>
      <c r="SDQ96" s="29"/>
      <c r="SDR96" s="29"/>
      <c r="SDS96" s="29"/>
      <c r="SDT96" s="29"/>
      <c r="SDU96" s="29"/>
      <c r="SDV96" s="29"/>
      <c r="SDW96" s="29"/>
      <c r="SDX96" s="29"/>
      <c r="SDY96" s="29"/>
      <c r="SDZ96" s="29"/>
      <c r="SEA96" s="29"/>
      <c r="SEB96" s="29"/>
      <c r="SEC96" s="29"/>
      <c r="SED96" s="29"/>
      <c r="SEE96" s="29"/>
      <c r="SEF96" s="29"/>
      <c r="SEG96" s="29"/>
      <c r="SEH96" s="29"/>
      <c r="SEI96" s="29"/>
      <c r="SEJ96" s="29"/>
      <c r="SEK96" s="29"/>
      <c r="SEL96" s="29"/>
      <c r="SEM96" s="29"/>
      <c r="SEN96" s="29"/>
      <c r="SEO96" s="29"/>
      <c r="SEP96" s="29"/>
      <c r="SEQ96" s="29"/>
      <c r="SER96" s="29"/>
      <c r="SES96" s="29"/>
      <c r="SET96" s="29"/>
      <c r="SEU96" s="29"/>
      <c r="SEV96" s="29"/>
      <c r="SEW96" s="29"/>
      <c r="SEX96" s="29"/>
      <c r="SEY96" s="29"/>
      <c r="SEZ96" s="29"/>
      <c r="SFA96" s="29"/>
      <c r="SFB96" s="29"/>
      <c r="SFC96" s="29"/>
      <c r="SFD96" s="29"/>
      <c r="SFE96" s="29"/>
      <c r="SFF96" s="29"/>
      <c r="SFG96" s="29"/>
      <c r="SFH96" s="29"/>
      <c r="SFI96" s="29"/>
      <c r="SFJ96" s="29"/>
      <c r="SFK96" s="29"/>
      <c r="SFL96" s="29"/>
      <c r="SFM96" s="29"/>
      <c r="SFN96" s="29"/>
      <c r="SFO96" s="29"/>
      <c r="SFP96" s="29"/>
      <c r="SFQ96" s="29"/>
      <c r="SFR96" s="29"/>
      <c r="SFS96" s="29"/>
      <c r="SFT96" s="29"/>
      <c r="SFU96" s="29"/>
      <c r="SFV96" s="29"/>
      <c r="SFW96" s="29"/>
      <c r="SFX96" s="29"/>
      <c r="SFY96" s="29"/>
      <c r="SFZ96" s="29"/>
      <c r="SGA96" s="29"/>
      <c r="SGB96" s="29"/>
      <c r="SGC96" s="29"/>
      <c r="SGD96" s="29"/>
      <c r="SGE96" s="29"/>
      <c r="SGF96" s="29"/>
      <c r="SGG96" s="29"/>
      <c r="SGH96" s="29"/>
      <c r="SGI96" s="29"/>
      <c r="SGJ96" s="29"/>
      <c r="SGK96" s="29"/>
      <c r="SGL96" s="29"/>
      <c r="SGM96" s="29"/>
      <c r="SGN96" s="29"/>
      <c r="SGO96" s="29"/>
      <c r="SGP96" s="29"/>
      <c r="SGQ96" s="29"/>
      <c r="SGR96" s="29"/>
      <c r="SGS96" s="29"/>
      <c r="SGT96" s="29"/>
      <c r="SGU96" s="29"/>
      <c r="SGV96" s="29"/>
      <c r="SGW96" s="29"/>
      <c r="SGX96" s="29"/>
      <c r="SGY96" s="29"/>
      <c r="SGZ96" s="29"/>
      <c r="SHA96" s="29"/>
      <c r="SHB96" s="29"/>
      <c r="SHC96" s="29"/>
      <c r="SHD96" s="29"/>
      <c r="SHE96" s="29"/>
      <c r="SHF96" s="29"/>
      <c r="SHG96" s="29"/>
      <c r="SHH96" s="29"/>
      <c r="SHI96" s="29"/>
      <c r="SHJ96" s="29"/>
      <c r="SHK96" s="29"/>
      <c r="SHL96" s="29"/>
      <c r="SHM96" s="29"/>
      <c r="SHN96" s="29"/>
      <c r="SHO96" s="29"/>
      <c r="SHP96" s="29"/>
      <c r="SHQ96" s="29"/>
      <c r="SHR96" s="29"/>
      <c r="SHS96" s="29"/>
      <c r="SHT96" s="29"/>
      <c r="SHU96" s="29"/>
      <c r="SHV96" s="29"/>
      <c r="SHW96" s="29"/>
      <c r="SHX96" s="29"/>
      <c r="SHY96" s="29"/>
      <c r="SHZ96" s="29"/>
      <c r="SIA96" s="29"/>
      <c r="SIB96" s="29"/>
      <c r="SIC96" s="29"/>
      <c r="SID96" s="29"/>
      <c r="SIE96" s="29"/>
      <c r="SIF96" s="29"/>
      <c r="SIG96" s="29"/>
      <c r="SIH96" s="29"/>
      <c r="SII96" s="29"/>
      <c r="SIJ96" s="29"/>
      <c r="SIK96" s="29"/>
      <c r="SIL96" s="29"/>
      <c r="SIM96" s="29"/>
      <c r="SIN96" s="29"/>
      <c r="SIO96" s="29"/>
      <c r="SIP96" s="29"/>
      <c r="SIQ96" s="29"/>
      <c r="SIR96" s="29"/>
      <c r="SIS96" s="29"/>
      <c r="SIT96" s="29"/>
      <c r="SIU96" s="29"/>
      <c r="SIV96" s="29"/>
      <c r="SIW96" s="29"/>
      <c r="SIX96" s="29"/>
      <c r="SIY96" s="29"/>
      <c r="SIZ96" s="29"/>
      <c r="SJA96" s="29"/>
      <c r="SJB96" s="29"/>
      <c r="SJC96" s="29"/>
      <c r="SJD96" s="29"/>
      <c r="SJE96" s="29"/>
      <c r="SJF96" s="29"/>
      <c r="SJG96" s="29"/>
      <c r="SJH96" s="29"/>
      <c r="SJI96" s="29"/>
      <c r="SJJ96" s="29"/>
      <c r="SJK96" s="29"/>
      <c r="SJL96" s="29"/>
      <c r="SJM96" s="29"/>
      <c r="SJN96" s="29"/>
      <c r="SJO96" s="29"/>
      <c r="SJP96" s="29"/>
      <c r="SJQ96" s="29"/>
      <c r="SJR96" s="29"/>
      <c r="SJS96" s="29"/>
      <c r="SJT96" s="29"/>
      <c r="SJU96" s="29"/>
      <c r="SJV96" s="29"/>
      <c r="SJW96" s="29"/>
      <c r="SJX96" s="29"/>
      <c r="SJY96" s="29"/>
      <c r="SJZ96" s="29"/>
      <c r="SKA96" s="29"/>
      <c r="SKB96" s="29"/>
      <c r="SKC96" s="29"/>
      <c r="SKD96" s="29"/>
      <c r="SKE96" s="29"/>
      <c r="SKF96" s="29"/>
      <c r="SKG96" s="29"/>
      <c r="SKH96" s="29"/>
      <c r="SKI96" s="29"/>
      <c r="SKJ96" s="29"/>
      <c r="SKK96" s="29"/>
      <c r="SKL96" s="29"/>
      <c r="SKM96" s="29"/>
      <c r="SKN96" s="29"/>
      <c r="SKO96" s="29"/>
      <c r="SKP96" s="29"/>
      <c r="SKQ96" s="29"/>
      <c r="SKR96" s="29"/>
      <c r="SKS96" s="29"/>
      <c r="SKT96" s="29"/>
      <c r="SKU96" s="29"/>
      <c r="SKV96" s="29"/>
      <c r="SKW96" s="29"/>
      <c r="SKX96" s="29"/>
      <c r="SKY96" s="29"/>
      <c r="SKZ96" s="29"/>
      <c r="SLA96" s="29"/>
      <c r="SLB96" s="29"/>
      <c r="SLC96" s="29"/>
      <c r="SLD96" s="29"/>
      <c r="SLE96" s="29"/>
      <c r="SLF96" s="29"/>
      <c r="SLG96" s="29"/>
      <c r="SLH96" s="29"/>
      <c r="SLI96" s="29"/>
      <c r="SLJ96" s="29"/>
      <c r="SLK96" s="29"/>
      <c r="SLL96" s="29"/>
      <c r="SLM96" s="29"/>
      <c r="SLN96" s="29"/>
      <c r="SLO96" s="29"/>
      <c r="SLP96" s="29"/>
      <c r="SLQ96" s="29"/>
      <c r="SLR96" s="29"/>
      <c r="SLS96" s="29"/>
      <c r="SLT96" s="29"/>
      <c r="SLU96" s="29"/>
      <c r="SLV96" s="29"/>
      <c r="SLW96" s="29"/>
      <c r="SLX96" s="29"/>
      <c r="SLY96" s="29"/>
      <c r="SLZ96" s="29"/>
      <c r="SMA96" s="29"/>
      <c r="SMB96" s="29"/>
      <c r="SMC96" s="29"/>
      <c r="SMD96" s="29"/>
      <c r="SME96" s="29"/>
      <c r="SMF96" s="29"/>
      <c r="SMG96" s="29"/>
      <c r="SMH96" s="29"/>
      <c r="SMI96" s="29"/>
      <c r="SMJ96" s="29"/>
      <c r="SMK96" s="29"/>
      <c r="SML96" s="29"/>
      <c r="SMM96" s="29"/>
      <c r="SMN96" s="29"/>
      <c r="SMO96" s="29"/>
      <c r="SMP96" s="29"/>
      <c r="SMQ96" s="29"/>
      <c r="SMR96" s="29"/>
      <c r="SMS96" s="29"/>
      <c r="SMT96" s="29"/>
      <c r="SMU96" s="29"/>
      <c r="SMV96" s="29"/>
      <c r="SMW96" s="29"/>
      <c r="SMX96" s="29"/>
      <c r="SMY96" s="29"/>
      <c r="SMZ96" s="29"/>
      <c r="SNA96" s="29"/>
      <c r="SNB96" s="29"/>
      <c r="SNC96" s="29"/>
      <c r="SND96" s="29"/>
      <c r="SNE96" s="29"/>
      <c r="SNF96" s="29"/>
      <c r="SNG96" s="29"/>
      <c r="SNH96" s="29"/>
      <c r="SNI96" s="29"/>
      <c r="SNJ96" s="29"/>
      <c r="SNK96" s="29"/>
      <c r="SNL96" s="29"/>
      <c r="SNM96" s="29"/>
      <c r="SNN96" s="29"/>
      <c r="SNO96" s="29"/>
      <c r="SNP96" s="29"/>
      <c r="SNQ96" s="29"/>
      <c r="SNR96" s="29"/>
      <c r="SNS96" s="29"/>
      <c r="SNT96" s="29"/>
      <c r="SNU96" s="29"/>
      <c r="SNV96" s="29"/>
      <c r="SNW96" s="29"/>
      <c r="SNX96" s="29"/>
      <c r="SNY96" s="29"/>
      <c r="SNZ96" s="29"/>
      <c r="SOA96" s="29"/>
      <c r="SOB96" s="29"/>
      <c r="SOC96" s="29"/>
      <c r="SOD96" s="29"/>
      <c r="SOE96" s="29"/>
      <c r="SOF96" s="29"/>
      <c r="SOG96" s="29"/>
      <c r="SOH96" s="29"/>
      <c r="SOI96" s="29"/>
      <c r="SOJ96" s="29"/>
      <c r="SOK96" s="29"/>
      <c r="SOL96" s="29"/>
      <c r="SOM96" s="29"/>
      <c r="SON96" s="29"/>
      <c r="SOO96" s="29"/>
      <c r="SOP96" s="29"/>
      <c r="SOQ96" s="29"/>
      <c r="SOR96" s="29"/>
      <c r="SOS96" s="29"/>
      <c r="SOT96" s="29"/>
      <c r="SOU96" s="29"/>
      <c r="SOV96" s="29"/>
      <c r="SOW96" s="29"/>
      <c r="SOX96" s="29"/>
      <c r="SOY96" s="29"/>
      <c r="SOZ96" s="29"/>
      <c r="SPA96" s="29"/>
      <c r="SPB96" s="29"/>
      <c r="SPC96" s="29"/>
      <c r="SPD96" s="29"/>
      <c r="SPE96" s="29"/>
      <c r="SPF96" s="29"/>
      <c r="SPG96" s="29"/>
      <c r="SPH96" s="29"/>
      <c r="SPI96" s="29"/>
      <c r="SPJ96" s="29"/>
      <c r="SPK96" s="29"/>
      <c r="SPL96" s="29"/>
      <c r="SPM96" s="29"/>
      <c r="SPN96" s="29"/>
      <c r="SPO96" s="29"/>
      <c r="SPP96" s="29"/>
      <c r="SPQ96" s="29"/>
      <c r="SPR96" s="29"/>
      <c r="SPS96" s="29"/>
      <c r="SPT96" s="29"/>
      <c r="SPU96" s="29"/>
      <c r="SPV96" s="29"/>
      <c r="SPW96" s="29"/>
      <c r="SPX96" s="29"/>
      <c r="SPY96" s="29"/>
      <c r="SPZ96" s="29"/>
      <c r="SQA96" s="29"/>
      <c r="SQB96" s="29"/>
      <c r="SQC96" s="29"/>
      <c r="SQD96" s="29"/>
      <c r="SQE96" s="29"/>
      <c r="SQF96" s="29"/>
      <c r="SQG96" s="29"/>
      <c r="SQH96" s="29"/>
      <c r="SQI96" s="29"/>
      <c r="SQJ96" s="29"/>
      <c r="SQK96" s="29"/>
      <c r="SQL96" s="29"/>
      <c r="SQM96" s="29"/>
      <c r="SQN96" s="29"/>
      <c r="SQO96" s="29"/>
      <c r="SQP96" s="29"/>
      <c r="SQQ96" s="29"/>
      <c r="SQR96" s="29"/>
      <c r="SQS96" s="29"/>
      <c r="SQT96" s="29"/>
      <c r="SQU96" s="29"/>
      <c r="SQV96" s="29"/>
      <c r="SQW96" s="29"/>
      <c r="SQX96" s="29"/>
      <c r="SQY96" s="29"/>
      <c r="SQZ96" s="29"/>
      <c r="SRA96" s="29"/>
      <c r="SRB96" s="29"/>
      <c r="SRC96" s="29"/>
      <c r="SRD96" s="29"/>
      <c r="SRE96" s="29"/>
      <c r="SRF96" s="29"/>
      <c r="SRG96" s="29"/>
      <c r="SRH96" s="29"/>
      <c r="SRI96" s="29"/>
      <c r="SRJ96" s="29"/>
      <c r="SRK96" s="29"/>
      <c r="SRL96" s="29"/>
      <c r="SRM96" s="29"/>
      <c r="SRN96" s="29"/>
      <c r="SRO96" s="29"/>
      <c r="SRP96" s="29"/>
      <c r="SRQ96" s="29"/>
      <c r="SRR96" s="29"/>
      <c r="SRS96" s="29"/>
      <c r="SRT96" s="29"/>
      <c r="SRU96" s="29"/>
      <c r="SRV96" s="29"/>
      <c r="SRW96" s="29"/>
      <c r="SRX96" s="29"/>
      <c r="SRY96" s="29"/>
      <c r="SRZ96" s="29"/>
      <c r="SSA96" s="29"/>
      <c r="SSB96" s="29"/>
      <c r="SSC96" s="29"/>
      <c r="SSD96" s="29"/>
      <c r="SSE96" s="29"/>
      <c r="SSF96" s="29"/>
      <c r="SSG96" s="29"/>
      <c r="SSH96" s="29"/>
      <c r="SSI96" s="29"/>
      <c r="SSJ96" s="29"/>
      <c r="SSK96" s="29"/>
      <c r="SSL96" s="29"/>
      <c r="SSM96" s="29"/>
      <c r="SSN96" s="29"/>
      <c r="SSO96" s="29"/>
      <c r="SSP96" s="29"/>
      <c r="SSQ96" s="29"/>
      <c r="SSR96" s="29"/>
      <c r="SSS96" s="29"/>
      <c r="SST96" s="29"/>
      <c r="SSU96" s="29"/>
      <c r="SSV96" s="29"/>
      <c r="SSW96" s="29"/>
      <c r="SSX96" s="29"/>
      <c r="SSY96" s="29"/>
      <c r="SSZ96" s="29"/>
      <c r="STA96" s="29"/>
      <c r="STB96" s="29"/>
      <c r="STC96" s="29"/>
      <c r="STD96" s="29"/>
      <c r="STE96" s="29"/>
      <c r="STF96" s="29"/>
      <c r="STG96" s="29"/>
      <c r="STH96" s="29"/>
      <c r="STI96" s="29"/>
      <c r="STJ96" s="29"/>
      <c r="STK96" s="29"/>
      <c r="STL96" s="29"/>
      <c r="STM96" s="29"/>
      <c r="STN96" s="29"/>
      <c r="STO96" s="29"/>
      <c r="STP96" s="29"/>
      <c r="STQ96" s="29"/>
      <c r="STR96" s="29"/>
      <c r="STS96" s="29"/>
      <c r="STT96" s="29"/>
      <c r="STU96" s="29"/>
      <c r="STV96" s="29"/>
      <c r="STW96" s="29"/>
      <c r="STX96" s="29"/>
      <c r="STY96" s="29"/>
      <c r="STZ96" s="29"/>
      <c r="SUA96" s="29"/>
      <c r="SUB96" s="29"/>
      <c r="SUC96" s="29"/>
      <c r="SUD96" s="29"/>
      <c r="SUE96" s="29"/>
      <c r="SUF96" s="29"/>
      <c r="SUG96" s="29"/>
      <c r="SUH96" s="29"/>
      <c r="SUI96" s="29"/>
      <c r="SUJ96" s="29"/>
      <c r="SUK96" s="29"/>
      <c r="SUL96" s="29"/>
      <c r="SUM96" s="29"/>
      <c r="SUN96" s="29"/>
      <c r="SUO96" s="29"/>
      <c r="SUP96" s="29"/>
      <c r="SUQ96" s="29"/>
      <c r="SUR96" s="29"/>
      <c r="SUS96" s="29"/>
      <c r="SUT96" s="29"/>
      <c r="SUU96" s="29"/>
      <c r="SUV96" s="29"/>
      <c r="SUW96" s="29"/>
      <c r="SUX96" s="29"/>
      <c r="SUY96" s="29"/>
      <c r="SUZ96" s="29"/>
      <c r="SVA96" s="29"/>
      <c r="SVB96" s="29"/>
      <c r="SVC96" s="29"/>
      <c r="SVD96" s="29"/>
      <c r="SVE96" s="29"/>
      <c r="SVF96" s="29"/>
      <c r="SVG96" s="29"/>
      <c r="SVH96" s="29"/>
      <c r="SVI96" s="29"/>
      <c r="SVJ96" s="29"/>
      <c r="SVK96" s="29"/>
      <c r="SVL96" s="29"/>
      <c r="SVM96" s="29"/>
      <c r="SVN96" s="29"/>
      <c r="SVO96" s="29"/>
      <c r="SVP96" s="29"/>
      <c r="SVQ96" s="29"/>
      <c r="SVR96" s="29"/>
      <c r="SVS96" s="29"/>
      <c r="SVT96" s="29"/>
      <c r="SVU96" s="29"/>
      <c r="SVV96" s="29"/>
      <c r="SVW96" s="29"/>
      <c r="SVX96" s="29"/>
      <c r="SVY96" s="29"/>
      <c r="SVZ96" s="29"/>
      <c r="SWA96" s="29"/>
      <c r="SWB96" s="29"/>
      <c r="SWC96" s="29"/>
      <c r="SWD96" s="29"/>
      <c r="SWE96" s="29"/>
      <c r="SWF96" s="29"/>
      <c r="SWG96" s="29"/>
      <c r="SWH96" s="29"/>
      <c r="SWI96" s="29"/>
      <c r="SWJ96" s="29"/>
      <c r="SWK96" s="29"/>
      <c r="SWL96" s="29"/>
      <c r="SWM96" s="29"/>
      <c r="SWN96" s="29"/>
      <c r="SWO96" s="29"/>
      <c r="SWP96" s="29"/>
      <c r="SWQ96" s="29"/>
      <c r="SWR96" s="29"/>
      <c r="SWS96" s="29"/>
      <c r="SWT96" s="29"/>
      <c r="SWU96" s="29"/>
      <c r="SWV96" s="29"/>
      <c r="SWW96" s="29"/>
      <c r="SWX96" s="29"/>
      <c r="SWY96" s="29"/>
      <c r="SWZ96" s="29"/>
      <c r="SXA96" s="29"/>
      <c r="SXB96" s="29"/>
      <c r="SXC96" s="29"/>
      <c r="SXD96" s="29"/>
      <c r="SXE96" s="29"/>
      <c r="SXF96" s="29"/>
      <c r="SXG96" s="29"/>
      <c r="SXH96" s="29"/>
      <c r="SXI96" s="29"/>
      <c r="SXJ96" s="29"/>
      <c r="SXK96" s="29"/>
      <c r="SXL96" s="29"/>
      <c r="SXM96" s="29"/>
      <c r="SXN96" s="29"/>
      <c r="SXO96" s="29"/>
      <c r="SXP96" s="29"/>
      <c r="SXQ96" s="29"/>
      <c r="SXR96" s="29"/>
      <c r="SXS96" s="29"/>
      <c r="SXT96" s="29"/>
      <c r="SXU96" s="29"/>
      <c r="SXV96" s="29"/>
      <c r="SXW96" s="29"/>
      <c r="SXX96" s="29"/>
      <c r="SXY96" s="29"/>
      <c r="SXZ96" s="29"/>
      <c r="SYA96" s="29"/>
      <c r="SYB96" s="29"/>
      <c r="SYC96" s="29"/>
      <c r="SYD96" s="29"/>
      <c r="SYE96" s="29"/>
      <c r="SYF96" s="29"/>
      <c r="SYG96" s="29"/>
      <c r="SYH96" s="29"/>
      <c r="SYI96" s="29"/>
      <c r="SYJ96" s="29"/>
      <c r="SYK96" s="29"/>
      <c r="SYL96" s="29"/>
      <c r="SYM96" s="29"/>
      <c r="SYN96" s="29"/>
      <c r="SYO96" s="29"/>
      <c r="SYP96" s="29"/>
      <c r="SYQ96" s="29"/>
      <c r="SYR96" s="29"/>
      <c r="SYS96" s="29"/>
      <c r="SYT96" s="29"/>
      <c r="SYU96" s="29"/>
      <c r="SYV96" s="29"/>
      <c r="SYW96" s="29"/>
      <c r="SYX96" s="29"/>
      <c r="SYY96" s="29"/>
      <c r="SYZ96" s="29"/>
      <c r="SZA96" s="29"/>
      <c r="SZB96" s="29"/>
      <c r="SZC96" s="29"/>
      <c r="SZD96" s="29"/>
      <c r="SZE96" s="29"/>
      <c r="SZF96" s="29"/>
      <c r="SZG96" s="29"/>
      <c r="SZH96" s="29"/>
      <c r="SZI96" s="29"/>
      <c r="SZJ96" s="29"/>
      <c r="SZK96" s="29"/>
      <c r="SZL96" s="29"/>
      <c r="SZM96" s="29"/>
      <c r="SZN96" s="29"/>
      <c r="SZO96" s="29"/>
      <c r="SZP96" s="29"/>
      <c r="SZQ96" s="29"/>
      <c r="SZR96" s="29"/>
      <c r="SZS96" s="29"/>
      <c r="SZT96" s="29"/>
      <c r="SZU96" s="29"/>
      <c r="SZV96" s="29"/>
      <c r="SZW96" s="29"/>
      <c r="SZX96" s="29"/>
      <c r="SZY96" s="29"/>
      <c r="SZZ96" s="29"/>
      <c r="TAA96" s="29"/>
      <c r="TAB96" s="29"/>
      <c r="TAC96" s="29"/>
      <c r="TAD96" s="29"/>
      <c r="TAE96" s="29"/>
      <c r="TAF96" s="29"/>
      <c r="TAG96" s="29"/>
      <c r="TAH96" s="29"/>
      <c r="TAI96" s="29"/>
      <c r="TAJ96" s="29"/>
      <c r="TAK96" s="29"/>
      <c r="TAL96" s="29"/>
      <c r="TAM96" s="29"/>
      <c r="TAN96" s="29"/>
      <c r="TAO96" s="29"/>
      <c r="TAP96" s="29"/>
      <c r="TAQ96" s="29"/>
      <c r="TAR96" s="29"/>
      <c r="TAS96" s="29"/>
      <c r="TAT96" s="29"/>
      <c r="TAU96" s="29"/>
      <c r="TAV96" s="29"/>
      <c r="TAW96" s="29"/>
      <c r="TAX96" s="29"/>
      <c r="TAY96" s="29"/>
      <c r="TAZ96" s="29"/>
      <c r="TBA96" s="29"/>
      <c r="TBB96" s="29"/>
      <c r="TBC96" s="29"/>
      <c r="TBD96" s="29"/>
      <c r="TBE96" s="29"/>
      <c r="TBF96" s="29"/>
      <c r="TBG96" s="29"/>
      <c r="TBH96" s="29"/>
      <c r="TBI96" s="29"/>
      <c r="TBJ96" s="29"/>
      <c r="TBK96" s="29"/>
      <c r="TBL96" s="29"/>
      <c r="TBM96" s="29"/>
      <c r="TBN96" s="29"/>
      <c r="TBO96" s="29"/>
      <c r="TBP96" s="29"/>
      <c r="TBQ96" s="29"/>
      <c r="TBR96" s="29"/>
      <c r="TBS96" s="29"/>
      <c r="TBT96" s="29"/>
      <c r="TBU96" s="29"/>
      <c r="TBV96" s="29"/>
      <c r="TBW96" s="29"/>
      <c r="TBX96" s="29"/>
      <c r="TBY96" s="29"/>
      <c r="TBZ96" s="29"/>
      <c r="TCA96" s="29"/>
      <c r="TCB96" s="29"/>
      <c r="TCC96" s="29"/>
      <c r="TCD96" s="29"/>
      <c r="TCE96" s="29"/>
      <c r="TCF96" s="29"/>
      <c r="TCG96" s="29"/>
      <c r="TCH96" s="29"/>
      <c r="TCI96" s="29"/>
      <c r="TCJ96" s="29"/>
      <c r="TCK96" s="29"/>
      <c r="TCL96" s="29"/>
      <c r="TCM96" s="29"/>
      <c r="TCN96" s="29"/>
      <c r="TCO96" s="29"/>
      <c r="TCP96" s="29"/>
      <c r="TCQ96" s="29"/>
      <c r="TCR96" s="29"/>
      <c r="TCS96" s="29"/>
      <c r="TCT96" s="29"/>
      <c r="TCU96" s="29"/>
      <c r="TCV96" s="29"/>
      <c r="TCW96" s="29"/>
      <c r="TCX96" s="29"/>
      <c r="TCY96" s="29"/>
      <c r="TCZ96" s="29"/>
      <c r="TDA96" s="29"/>
      <c r="TDB96" s="29"/>
      <c r="TDC96" s="29"/>
      <c r="TDD96" s="29"/>
      <c r="TDE96" s="29"/>
      <c r="TDF96" s="29"/>
      <c r="TDG96" s="29"/>
      <c r="TDH96" s="29"/>
      <c r="TDI96" s="29"/>
      <c r="TDJ96" s="29"/>
      <c r="TDK96" s="29"/>
      <c r="TDL96" s="29"/>
      <c r="TDM96" s="29"/>
      <c r="TDN96" s="29"/>
      <c r="TDO96" s="29"/>
      <c r="TDP96" s="29"/>
      <c r="TDQ96" s="29"/>
      <c r="TDR96" s="29"/>
      <c r="TDS96" s="29"/>
      <c r="TDT96" s="29"/>
      <c r="TDU96" s="29"/>
      <c r="TDV96" s="29"/>
      <c r="TDW96" s="29"/>
      <c r="TDX96" s="29"/>
      <c r="TDY96" s="29"/>
      <c r="TDZ96" s="29"/>
      <c r="TEA96" s="29"/>
      <c r="TEB96" s="29"/>
      <c r="TEC96" s="29"/>
      <c r="TED96" s="29"/>
      <c r="TEE96" s="29"/>
      <c r="TEF96" s="29"/>
      <c r="TEG96" s="29"/>
      <c r="TEH96" s="29"/>
      <c r="TEI96" s="29"/>
      <c r="TEJ96" s="29"/>
      <c r="TEK96" s="29"/>
      <c r="TEL96" s="29"/>
      <c r="TEM96" s="29"/>
      <c r="TEN96" s="29"/>
      <c r="TEO96" s="29"/>
      <c r="TEP96" s="29"/>
      <c r="TEQ96" s="29"/>
      <c r="TER96" s="29"/>
      <c r="TES96" s="29"/>
      <c r="TET96" s="29"/>
      <c r="TEU96" s="29"/>
      <c r="TEV96" s="29"/>
      <c r="TEW96" s="29"/>
      <c r="TEX96" s="29"/>
      <c r="TEY96" s="29"/>
      <c r="TEZ96" s="29"/>
      <c r="TFA96" s="29"/>
      <c r="TFB96" s="29"/>
      <c r="TFC96" s="29"/>
      <c r="TFD96" s="29"/>
      <c r="TFE96" s="29"/>
      <c r="TFF96" s="29"/>
      <c r="TFG96" s="29"/>
      <c r="TFH96" s="29"/>
      <c r="TFI96" s="29"/>
      <c r="TFJ96" s="29"/>
      <c r="TFK96" s="29"/>
      <c r="TFL96" s="29"/>
      <c r="TFM96" s="29"/>
      <c r="TFN96" s="29"/>
      <c r="TFO96" s="29"/>
      <c r="TFP96" s="29"/>
      <c r="TFQ96" s="29"/>
      <c r="TFR96" s="29"/>
      <c r="TFS96" s="29"/>
      <c r="TFT96" s="29"/>
      <c r="TFU96" s="29"/>
      <c r="TFV96" s="29"/>
      <c r="TFW96" s="29"/>
      <c r="TFX96" s="29"/>
      <c r="TFY96" s="29"/>
      <c r="TFZ96" s="29"/>
      <c r="TGA96" s="29"/>
      <c r="TGB96" s="29"/>
      <c r="TGC96" s="29"/>
      <c r="TGD96" s="29"/>
      <c r="TGE96" s="29"/>
      <c r="TGF96" s="29"/>
      <c r="TGG96" s="29"/>
      <c r="TGH96" s="29"/>
      <c r="TGI96" s="29"/>
      <c r="TGJ96" s="29"/>
      <c r="TGK96" s="29"/>
      <c r="TGL96" s="29"/>
      <c r="TGM96" s="29"/>
      <c r="TGN96" s="29"/>
      <c r="TGO96" s="29"/>
      <c r="TGP96" s="29"/>
      <c r="TGQ96" s="29"/>
      <c r="TGR96" s="29"/>
      <c r="TGS96" s="29"/>
      <c r="TGT96" s="29"/>
      <c r="TGU96" s="29"/>
      <c r="TGV96" s="29"/>
      <c r="TGW96" s="29"/>
      <c r="TGX96" s="29"/>
      <c r="TGY96" s="29"/>
      <c r="TGZ96" s="29"/>
      <c r="THA96" s="29"/>
      <c r="THB96" s="29"/>
      <c r="THC96" s="29"/>
      <c r="THD96" s="29"/>
      <c r="THE96" s="29"/>
      <c r="THF96" s="29"/>
      <c r="THG96" s="29"/>
      <c r="THH96" s="29"/>
      <c r="THI96" s="29"/>
      <c r="THJ96" s="29"/>
      <c r="THK96" s="29"/>
      <c r="THL96" s="29"/>
      <c r="THM96" s="29"/>
      <c r="THN96" s="29"/>
      <c r="THO96" s="29"/>
      <c r="THP96" s="29"/>
      <c r="THQ96" s="29"/>
      <c r="THR96" s="29"/>
      <c r="THS96" s="29"/>
      <c r="THT96" s="29"/>
      <c r="THU96" s="29"/>
      <c r="THV96" s="29"/>
      <c r="THW96" s="29"/>
      <c r="THX96" s="29"/>
      <c r="THY96" s="29"/>
      <c r="THZ96" s="29"/>
      <c r="TIA96" s="29"/>
      <c r="TIB96" s="29"/>
      <c r="TIC96" s="29"/>
      <c r="TID96" s="29"/>
      <c r="TIE96" s="29"/>
      <c r="TIF96" s="29"/>
      <c r="TIG96" s="29"/>
      <c r="TIH96" s="29"/>
      <c r="TII96" s="29"/>
      <c r="TIJ96" s="29"/>
      <c r="TIK96" s="29"/>
      <c r="TIL96" s="29"/>
      <c r="TIM96" s="29"/>
      <c r="TIN96" s="29"/>
      <c r="TIO96" s="29"/>
      <c r="TIP96" s="29"/>
      <c r="TIQ96" s="29"/>
      <c r="TIR96" s="29"/>
      <c r="TIS96" s="29"/>
      <c r="TIT96" s="29"/>
      <c r="TIU96" s="29"/>
      <c r="TIV96" s="29"/>
      <c r="TIW96" s="29"/>
      <c r="TIX96" s="29"/>
      <c r="TIY96" s="29"/>
      <c r="TIZ96" s="29"/>
      <c r="TJA96" s="29"/>
      <c r="TJB96" s="29"/>
      <c r="TJC96" s="29"/>
      <c r="TJD96" s="29"/>
      <c r="TJE96" s="29"/>
      <c r="TJF96" s="29"/>
      <c r="TJG96" s="29"/>
      <c r="TJH96" s="29"/>
      <c r="TJI96" s="29"/>
      <c r="TJJ96" s="29"/>
      <c r="TJK96" s="29"/>
      <c r="TJL96" s="29"/>
      <c r="TJM96" s="29"/>
      <c r="TJN96" s="29"/>
      <c r="TJO96" s="29"/>
      <c r="TJP96" s="29"/>
      <c r="TJQ96" s="29"/>
      <c r="TJR96" s="29"/>
      <c r="TJS96" s="29"/>
      <c r="TJT96" s="29"/>
      <c r="TJU96" s="29"/>
      <c r="TJV96" s="29"/>
      <c r="TJW96" s="29"/>
      <c r="TJX96" s="29"/>
      <c r="TJY96" s="29"/>
      <c r="TJZ96" s="29"/>
      <c r="TKA96" s="29"/>
      <c r="TKB96" s="29"/>
      <c r="TKC96" s="29"/>
      <c r="TKD96" s="29"/>
      <c r="TKE96" s="29"/>
      <c r="TKF96" s="29"/>
      <c r="TKG96" s="29"/>
      <c r="TKH96" s="29"/>
      <c r="TKI96" s="29"/>
      <c r="TKJ96" s="29"/>
      <c r="TKK96" s="29"/>
      <c r="TKL96" s="29"/>
      <c r="TKM96" s="29"/>
      <c r="TKN96" s="29"/>
      <c r="TKO96" s="29"/>
      <c r="TKP96" s="29"/>
      <c r="TKQ96" s="29"/>
      <c r="TKR96" s="29"/>
      <c r="TKS96" s="29"/>
      <c r="TKT96" s="29"/>
      <c r="TKU96" s="29"/>
      <c r="TKV96" s="29"/>
      <c r="TKW96" s="29"/>
      <c r="TKX96" s="29"/>
      <c r="TKY96" s="29"/>
      <c r="TKZ96" s="29"/>
      <c r="TLA96" s="29"/>
      <c r="TLB96" s="29"/>
      <c r="TLC96" s="29"/>
      <c r="TLD96" s="29"/>
      <c r="TLE96" s="29"/>
      <c r="TLF96" s="29"/>
      <c r="TLG96" s="29"/>
      <c r="TLH96" s="29"/>
      <c r="TLI96" s="29"/>
      <c r="TLJ96" s="29"/>
      <c r="TLK96" s="29"/>
      <c r="TLL96" s="29"/>
      <c r="TLM96" s="29"/>
      <c r="TLN96" s="29"/>
      <c r="TLO96" s="29"/>
      <c r="TLP96" s="29"/>
      <c r="TLQ96" s="29"/>
      <c r="TLR96" s="29"/>
      <c r="TLS96" s="29"/>
      <c r="TLT96" s="29"/>
      <c r="TLU96" s="29"/>
      <c r="TLV96" s="29"/>
      <c r="TLW96" s="29"/>
      <c r="TLX96" s="29"/>
      <c r="TLY96" s="29"/>
      <c r="TLZ96" s="29"/>
      <c r="TMA96" s="29"/>
      <c r="TMB96" s="29"/>
      <c r="TMC96" s="29"/>
      <c r="TMD96" s="29"/>
      <c r="TME96" s="29"/>
      <c r="TMF96" s="29"/>
      <c r="TMG96" s="29"/>
      <c r="TMH96" s="29"/>
      <c r="TMI96" s="29"/>
      <c r="TMJ96" s="29"/>
      <c r="TMK96" s="29"/>
      <c r="TML96" s="29"/>
      <c r="TMM96" s="29"/>
      <c r="TMN96" s="29"/>
      <c r="TMO96" s="29"/>
      <c r="TMP96" s="29"/>
      <c r="TMQ96" s="29"/>
      <c r="TMR96" s="29"/>
      <c r="TMS96" s="29"/>
      <c r="TMT96" s="29"/>
      <c r="TMU96" s="29"/>
      <c r="TMV96" s="29"/>
      <c r="TMW96" s="29"/>
      <c r="TMX96" s="29"/>
      <c r="TMY96" s="29"/>
      <c r="TMZ96" s="29"/>
      <c r="TNA96" s="29"/>
      <c r="TNB96" s="29"/>
      <c r="TNC96" s="29"/>
      <c r="TND96" s="29"/>
      <c r="TNE96" s="29"/>
      <c r="TNF96" s="29"/>
      <c r="TNG96" s="29"/>
      <c r="TNH96" s="29"/>
      <c r="TNI96" s="29"/>
      <c r="TNJ96" s="29"/>
      <c r="TNK96" s="29"/>
      <c r="TNL96" s="29"/>
      <c r="TNM96" s="29"/>
      <c r="TNN96" s="29"/>
      <c r="TNO96" s="29"/>
      <c r="TNP96" s="29"/>
      <c r="TNQ96" s="29"/>
      <c r="TNR96" s="29"/>
      <c r="TNS96" s="29"/>
      <c r="TNT96" s="29"/>
      <c r="TNU96" s="29"/>
      <c r="TNV96" s="29"/>
      <c r="TNW96" s="29"/>
      <c r="TNX96" s="29"/>
      <c r="TNY96" s="29"/>
      <c r="TNZ96" s="29"/>
      <c r="TOA96" s="29"/>
      <c r="TOB96" s="29"/>
      <c r="TOC96" s="29"/>
      <c r="TOD96" s="29"/>
      <c r="TOE96" s="29"/>
      <c r="TOF96" s="29"/>
      <c r="TOG96" s="29"/>
      <c r="TOH96" s="29"/>
      <c r="TOI96" s="29"/>
      <c r="TOJ96" s="29"/>
      <c r="TOK96" s="29"/>
      <c r="TOL96" s="29"/>
      <c r="TOM96" s="29"/>
      <c r="TON96" s="29"/>
      <c r="TOO96" s="29"/>
      <c r="TOP96" s="29"/>
      <c r="TOQ96" s="29"/>
      <c r="TOR96" s="29"/>
      <c r="TOS96" s="29"/>
      <c r="TOT96" s="29"/>
      <c r="TOU96" s="29"/>
      <c r="TOV96" s="29"/>
      <c r="TOW96" s="29"/>
      <c r="TOX96" s="29"/>
      <c r="TOY96" s="29"/>
      <c r="TOZ96" s="29"/>
      <c r="TPA96" s="29"/>
      <c r="TPB96" s="29"/>
      <c r="TPC96" s="29"/>
      <c r="TPD96" s="29"/>
      <c r="TPE96" s="29"/>
      <c r="TPF96" s="29"/>
      <c r="TPG96" s="29"/>
      <c r="TPH96" s="29"/>
      <c r="TPI96" s="29"/>
      <c r="TPJ96" s="29"/>
      <c r="TPK96" s="29"/>
      <c r="TPL96" s="29"/>
      <c r="TPM96" s="29"/>
      <c r="TPN96" s="29"/>
      <c r="TPO96" s="29"/>
      <c r="TPP96" s="29"/>
      <c r="TPQ96" s="29"/>
      <c r="TPR96" s="29"/>
      <c r="TPS96" s="29"/>
      <c r="TPT96" s="29"/>
      <c r="TPU96" s="29"/>
      <c r="TPV96" s="29"/>
      <c r="TPW96" s="29"/>
      <c r="TPX96" s="29"/>
      <c r="TPY96" s="29"/>
      <c r="TPZ96" s="29"/>
      <c r="TQA96" s="29"/>
      <c r="TQB96" s="29"/>
      <c r="TQC96" s="29"/>
      <c r="TQD96" s="29"/>
      <c r="TQE96" s="29"/>
      <c r="TQF96" s="29"/>
      <c r="TQG96" s="29"/>
      <c r="TQH96" s="29"/>
      <c r="TQI96" s="29"/>
      <c r="TQJ96" s="29"/>
      <c r="TQK96" s="29"/>
      <c r="TQL96" s="29"/>
      <c r="TQM96" s="29"/>
      <c r="TQN96" s="29"/>
      <c r="TQO96" s="29"/>
      <c r="TQP96" s="29"/>
      <c r="TQQ96" s="29"/>
      <c r="TQR96" s="29"/>
      <c r="TQS96" s="29"/>
      <c r="TQT96" s="29"/>
      <c r="TQU96" s="29"/>
      <c r="TQV96" s="29"/>
      <c r="TQW96" s="29"/>
      <c r="TQX96" s="29"/>
      <c r="TQY96" s="29"/>
      <c r="TQZ96" s="29"/>
      <c r="TRA96" s="29"/>
      <c r="TRB96" s="29"/>
      <c r="TRC96" s="29"/>
      <c r="TRD96" s="29"/>
      <c r="TRE96" s="29"/>
      <c r="TRF96" s="29"/>
      <c r="TRG96" s="29"/>
      <c r="TRH96" s="29"/>
      <c r="TRI96" s="29"/>
      <c r="TRJ96" s="29"/>
      <c r="TRK96" s="29"/>
      <c r="TRL96" s="29"/>
      <c r="TRM96" s="29"/>
      <c r="TRN96" s="29"/>
      <c r="TRO96" s="29"/>
      <c r="TRP96" s="29"/>
      <c r="TRQ96" s="29"/>
      <c r="TRR96" s="29"/>
      <c r="TRS96" s="29"/>
      <c r="TRT96" s="29"/>
      <c r="TRU96" s="29"/>
      <c r="TRV96" s="29"/>
      <c r="TRW96" s="29"/>
      <c r="TRX96" s="29"/>
      <c r="TRY96" s="29"/>
      <c r="TRZ96" s="29"/>
      <c r="TSA96" s="29"/>
      <c r="TSB96" s="29"/>
      <c r="TSC96" s="29"/>
      <c r="TSD96" s="29"/>
      <c r="TSE96" s="29"/>
      <c r="TSF96" s="29"/>
      <c r="TSG96" s="29"/>
      <c r="TSH96" s="29"/>
      <c r="TSI96" s="29"/>
      <c r="TSJ96" s="29"/>
      <c r="TSK96" s="29"/>
      <c r="TSL96" s="29"/>
      <c r="TSM96" s="29"/>
      <c r="TSN96" s="29"/>
      <c r="TSO96" s="29"/>
      <c r="TSP96" s="29"/>
      <c r="TSQ96" s="29"/>
      <c r="TSR96" s="29"/>
      <c r="TSS96" s="29"/>
      <c r="TST96" s="29"/>
      <c r="TSU96" s="29"/>
      <c r="TSV96" s="29"/>
      <c r="TSW96" s="29"/>
      <c r="TSX96" s="29"/>
      <c r="TSY96" s="29"/>
      <c r="TSZ96" s="29"/>
      <c r="TTA96" s="29"/>
      <c r="TTB96" s="29"/>
      <c r="TTC96" s="29"/>
      <c r="TTD96" s="29"/>
      <c r="TTE96" s="29"/>
      <c r="TTF96" s="29"/>
      <c r="TTG96" s="29"/>
      <c r="TTH96" s="29"/>
      <c r="TTI96" s="29"/>
      <c r="TTJ96" s="29"/>
      <c r="TTK96" s="29"/>
      <c r="TTL96" s="29"/>
      <c r="TTM96" s="29"/>
      <c r="TTN96" s="29"/>
      <c r="TTO96" s="29"/>
      <c r="TTP96" s="29"/>
      <c r="TTQ96" s="29"/>
      <c r="TTR96" s="29"/>
      <c r="TTS96" s="29"/>
      <c r="TTT96" s="29"/>
      <c r="TTU96" s="29"/>
      <c r="TTV96" s="29"/>
      <c r="TTW96" s="29"/>
      <c r="TTX96" s="29"/>
      <c r="TTY96" s="29"/>
      <c r="TTZ96" s="29"/>
      <c r="TUA96" s="29"/>
      <c r="TUB96" s="29"/>
      <c r="TUC96" s="29"/>
      <c r="TUD96" s="29"/>
      <c r="TUE96" s="29"/>
      <c r="TUF96" s="29"/>
      <c r="TUG96" s="29"/>
      <c r="TUH96" s="29"/>
      <c r="TUI96" s="29"/>
      <c r="TUJ96" s="29"/>
      <c r="TUK96" s="29"/>
      <c r="TUL96" s="29"/>
      <c r="TUM96" s="29"/>
      <c r="TUN96" s="29"/>
      <c r="TUO96" s="29"/>
      <c r="TUP96" s="29"/>
      <c r="TUQ96" s="29"/>
      <c r="TUR96" s="29"/>
      <c r="TUS96" s="29"/>
      <c r="TUT96" s="29"/>
      <c r="TUU96" s="29"/>
      <c r="TUV96" s="29"/>
      <c r="TUW96" s="29"/>
      <c r="TUX96" s="29"/>
      <c r="TUY96" s="29"/>
      <c r="TUZ96" s="29"/>
      <c r="TVA96" s="29"/>
      <c r="TVB96" s="29"/>
      <c r="TVC96" s="29"/>
      <c r="TVD96" s="29"/>
      <c r="TVE96" s="29"/>
      <c r="TVF96" s="29"/>
      <c r="TVG96" s="29"/>
      <c r="TVH96" s="29"/>
      <c r="TVI96" s="29"/>
      <c r="TVJ96" s="29"/>
      <c r="TVK96" s="29"/>
      <c r="TVL96" s="29"/>
      <c r="TVM96" s="29"/>
      <c r="TVN96" s="29"/>
      <c r="TVO96" s="29"/>
      <c r="TVP96" s="29"/>
      <c r="TVQ96" s="29"/>
      <c r="TVR96" s="29"/>
      <c r="TVS96" s="29"/>
      <c r="TVT96" s="29"/>
      <c r="TVU96" s="29"/>
      <c r="TVV96" s="29"/>
      <c r="TVW96" s="29"/>
      <c r="TVX96" s="29"/>
      <c r="TVY96" s="29"/>
      <c r="TVZ96" s="29"/>
      <c r="TWA96" s="29"/>
      <c r="TWB96" s="29"/>
      <c r="TWC96" s="29"/>
      <c r="TWD96" s="29"/>
      <c r="TWE96" s="29"/>
      <c r="TWF96" s="29"/>
      <c r="TWG96" s="29"/>
      <c r="TWH96" s="29"/>
      <c r="TWI96" s="29"/>
      <c r="TWJ96" s="29"/>
      <c r="TWK96" s="29"/>
      <c r="TWL96" s="29"/>
      <c r="TWM96" s="29"/>
      <c r="TWN96" s="29"/>
      <c r="TWO96" s="29"/>
      <c r="TWP96" s="29"/>
      <c r="TWQ96" s="29"/>
      <c r="TWR96" s="29"/>
      <c r="TWS96" s="29"/>
      <c r="TWT96" s="29"/>
      <c r="TWU96" s="29"/>
      <c r="TWV96" s="29"/>
      <c r="TWW96" s="29"/>
      <c r="TWX96" s="29"/>
      <c r="TWY96" s="29"/>
      <c r="TWZ96" s="29"/>
      <c r="TXA96" s="29"/>
      <c r="TXB96" s="29"/>
      <c r="TXC96" s="29"/>
      <c r="TXD96" s="29"/>
      <c r="TXE96" s="29"/>
      <c r="TXF96" s="29"/>
      <c r="TXG96" s="29"/>
      <c r="TXH96" s="29"/>
      <c r="TXI96" s="29"/>
      <c r="TXJ96" s="29"/>
      <c r="TXK96" s="29"/>
      <c r="TXL96" s="29"/>
      <c r="TXM96" s="29"/>
      <c r="TXN96" s="29"/>
      <c r="TXO96" s="29"/>
      <c r="TXP96" s="29"/>
      <c r="TXQ96" s="29"/>
      <c r="TXR96" s="29"/>
      <c r="TXS96" s="29"/>
      <c r="TXT96" s="29"/>
      <c r="TXU96" s="29"/>
      <c r="TXV96" s="29"/>
      <c r="TXW96" s="29"/>
      <c r="TXX96" s="29"/>
      <c r="TXY96" s="29"/>
      <c r="TXZ96" s="29"/>
      <c r="TYA96" s="29"/>
      <c r="TYB96" s="29"/>
      <c r="TYC96" s="29"/>
      <c r="TYD96" s="29"/>
      <c r="TYE96" s="29"/>
      <c r="TYF96" s="29"/>
      <c r="TYG96" s="29"/>
      <c r="TYH96" s="29"/>
      <c r="TYI96" s="29"/>
      <c r="TYJ96" s="29"/>
      <c r="TYK96" s="29"/>
      <c r="TYL96" s="29"/>
      <c r="TYM96" s="29"/>
      <c r="TYN96" s="29"/>
      <c r="TYO96" s="29"/>
      <c r="TYP96" s="29"/>
      <c r="TYQ96" s="29"/>
      <c r="TYR96" s="29"/>
      <c r="TYS96" s="29"/>
      <c r="TYT96" s="29"/>
      <c r="TYU96" s="29"/>
      <c r="TYV96" s="29"/>
      <c r="TYW96" s="29"/>
      <c r="TYX96" s="29"/>
      <c r="TYY96" s="29"/>
      <c r="TYZ96" s="29"/>
      <c r="TZA96" s="29"/>
      <c r="TZB96" s="29"/>
      <c r="TZC96" s="29"/>
      <c r="TZD96" s="29"/>
      <c r="TZE96" s="29"/>
      <c r="TZF96" s="29"/>
      <c r="TZG96" s="29"/>
      <c r="TZH96" s="29"/>
      <c r="TZI96" s="29"/>
      <c r="TZJ96" s="29"/>
      <c r="TZK96" s="29"/>
      <c r="TZL96" s="29"/>
      <c r="TZM96" s="29"/>
      <c r="TZN96" s="29"/>
      <c r="TZO96" s="29"/>
      <c r="TZP96" s="29"/>
      <c r="TZQ96" s="29"/>
      <c r="TZR96" s="29"/>
      <c r="TZS96" s="29"/>
      <c r="TZT96" s="29"/>
      <c r="TZU96" s="29"/>
      <c r="TZV96" s="29"/>
      <c r="TZW96" s="29"/>
      <c r="TZX96" s="29"/>
      <c r="TZY96" s="29"/>
      <c r="TZZ96" s="29"/>
      <c r="UAA96" s="29"/>
      <c r="UAB96" s="29"/>
      <c r="UAC96" s="29"/>
      <c r="UAD96" s="29"/>
      <c r="UAE96" s="29"/>
      <c r="UAF96" s="29"/>
      <c r="UAG96" s="29"/>
      <c r="UAH96" s="29"/>
      <c r="UAI96" s="29"/>
      <c r="UAJ96" s="29"/>
      <c r="UAK96" s="29"/>
      <c r="UAL96" s="29"/>
      <c r="UAM96" s="29"/>
      <c r="UAN96" s="29"/>
      <c r="UAO96" s="29"/>
      <c r="UAP96" s="29"/>
      <c r="UAQ96" s="29"/>
      <c r="UAR96" s="29"/>
      <c r="UAS96" s="29"/>
      <c r="UAT96" s="29"/>
      <c r="UAU96" s="29"/>
      <c r="UAV96" s="29"/>
      <c r="UAW96" s="29"/>
      <c r="UAX96" s="29"/>
      <c r="UAY96" s="29"/>
      <c r="UAZ96" s="29"/>
      <c r="UBA96" s="29"/>
      <c r="UBB96" s="29"/>
      <c r="UBC96" s="29"/>
      <c r="UBD96" s="29"/>
      <c r="UBE96" s="29"/>
      <c r="UBF96" s="29"/>
      <c r="UBG96" s="29"/>
      <c r="UBH96" s="29"/>
      <c r="UBI96" s="29"/>
      <c r="UBJ96" s="29"/>
      <c r="UBK96" s="29"/>
      <c r="UBL96" s="29"/>
      <c r="UBM96" s="29"/>
      <c r="UBN96" s="29"/>
      <c r="UBO96" s="29"/>
      <c r="UBP96" s="29"/>
      <c r="UBQ96" s="29"/>
      <c r="UBR96" s="29"/>
      <c r="UBS96" s="29"/>
      <c r="UBT96" s="29"/>
      <c r="UBU96" s="29"/>
      <c r="UBV96" s="29"/>
      <c r="UBW96" s="29"/>
      <c r="UBX96" s="29"/>
      <c r="UBY96" s="29"/>
      <c r="UBZ96" s="29"/>
      <c r="UCA96" s="29"/>
      <c r="UCB96" s="29"/>
      <c r="UCC96" s="29"/>
      <c r="UCD96" s="29"/>
      <c r="UCE96" s="29"/>
      <c r="UCF96" s="29"/>
      <c r="UCG96" s="29"/>
      <c r="UCH96" s="29"/>
      <c r="UCI96" s="29"/>
      <c r="UCJ96" s="29"/>
      <c r="UCK96" s="29"/>
      <c r="UCL96" s="29"/>
      <c r="UCM96" s="29"/>
      <c r="UCN96" s="29"/>
      <c r="UCO96" s="29"/>
      <c r="UCP96" s="29"/>
      <c r="UCQ96" s="29"/>
      <c r="UCR96" s="29"/>
      <c r="UCS96" s="29"/>
      <c r="UCT96" s="29"/>
      <c r="UCU96" s="29"/>
      <c r="UCV96" s="29"/>
      <c r="UCW96" s="29"/>
      <c r="UCX96" s="29"/>
      <c r="UCY96" s="29"/>
      <c r="UCZ96" s="29"/>
      <c r="UDA96" s="29"/>
      <c r="UDB96" s="29"/>
      <c r="UDC96" s="29"/>
      <c r="UDD96" s="29"/>
      <c r="UDE96" s="29"/>
      <c r="UDF96" s="29"/>
      <c r="UDG96" s="29"/>
      <c r="UDH96" s="29"/>
      <c r="UDI96" s="29"/>
      <c r="UDJ96" s="29"/>
      <c r="UDK96" s="29"/>
      <c r="UDL96" s="29"/>
      <c r="UDM96" s="29"/>
      <c r="UDN96" s="29"/>
      <c r="UDO96" s="29"/>
      <c r="UDP96" s="29"/>
      <c r="UDQ96" s="29"/>
      <c r="UDR96" s="29"/>
      <c r="UDS96" s="29"/>
      <c r="UDT96" s="29"/>
      <c r="UDU96" s="29"/>
      <c r="UDV96" s="29"/>
      <c r="UDW96" s="29"/>
      <c r="UDX96" s="29"/>
      <c r="UDY96" s="29"/>
      <c r="UDZ96" s="29"/>
      <c r="UEA96" s="29"/>
      <c r="UEB96" s="29"/>
      <c r="UEC96" s="29"/>
      <c r="UED96" s="29"/>
      <c r="UEE96" s="29"/>
      <c r="UEF96" s="29"/>
      <c r="UEG96" s="29"/>
      <c r="UEH96" s="29"/>
      <c r="UEI96" s="29"/>
      <c r="UEJ96" s="29"/>
      <c r="UEK96" s="29"/>
      <c r="UEL96" s="29"/>
      <c r="UEM96" s="29"/>
      <c r="UEN96" s="29"/>
      <c r="UEO96" s="29"/>
      <c r="UEP96" s="29"/>
      <c r="UEQ96" s="29"/>
      <c r="UER96" s="29"/>
      <c r="UES96" s="29"/>
      <c r="UET96" s="29"/>
      <c r="UEU96" s="29"/>
      <c r="UEV96" s="29"/>
      <c r="UEW96" s="29"/>
      <c r="UEX96" s="29"/>
      <c r="UEY96" s="29"/>
      <c r="UEZ96" s="29"/>
      <c r="UFA96" s="29"/>
      <c r="UFB96" s="29"/>
      <c r="UFC96" s="29"/>
      <c r="UFD96" s="29"/>
      <c r="UFE96" s="29"/>
      <c r="UFF96" s="29"/>
      <c r="UFG96" s="29"/>
      <c r="UFH96" s="29"/>
      <c r="UFI96" s="29"/>
      <c r="UFJ96" s="29"/>
      <c r="UFK96" s="29"/>
      <c r="UFL96" s="29"/>
      <c r="UFM96" s="29"/>
      <c r="UFN96" s="29"/>
      <c r="UFO96" s="29"/>
      <c r="UFP96" s="29"/>
      <c r="UFQ96" s="29"/>
      <c r="UFR96" s="29"/>
      <c r="UFS96" s="29"/>
      <c r="UFT96" s="29"/>
      <c r="UFU96" s="29"/>
      <c r="UFV96" s="29"/>
      <c r="UFW96" s="29"/>
      <c r="UFX96" s="29"/>
      <c r="UFY96" s="29"/>
      <c r="UFZ96" s="29"/>
      <c r="UGA96" s="29"/>
      <c r="UGB96" s="29"/>
      <c r="UGC96" s="29"/>
      <c r="UGD96" s="29"/>
      <c r="UGE96" s="29"/>
      <c r="UGF96" s="29"/>
      <c r="UGG96" s="29"/>
      <c r="UGH96" s="29"/>
      <c r="UGI96" s="29"/>
      <c r="UGJ96" s="29"/>
      <c r="UGK96" s="29"/>
      <c r="UGL96" s="29"/>
      <c r="UGM96" s="29"/>
      <c r="UGN96" s="29"/>
      <c r="UGO96" s="29"/>
      <c r="UGP96" s="29"/>
      <c r="UGQ96" s="29"/>
      <c r="UGR96" s="29"/>
      <c r="UGS96" s="29"/>
      <c r="UGT96" s="29"/>
      <c r="UGU96" s="29"/>
      <c r="UGV96" s="29"/>
      <c r="UGW96" s="29"/>
      <c r="UGX96" s="29"/>
      <c r="UGY96" s="29"/>
      <c r="UGZ96" s="29"/>
      <c r="UHA96" s="29"/>
      <c r="UHB96" s="29"/>
      <c r="UHC96" s="29"/>
      <c r="UHD96" s="29"/>
      <c r="UHE96" s="29"/>
      <c r="UHF96" s="29"/>
      <c r="UHG96" s="29"/>
      <c r="UHH96" s="29"/>
      <c r="UHI96" s="29"/>
      <c r="UHJ96" s="29"/>
      <c r="UHK96" s="29"/>
      <c r="UHL96" s="29"/>
      <c r="UHM96" s="29"/>
      <c r="UHN96" s="29"/>
      <c r="UHO96" s="29"/>
      <c r="UHP96" s="29"/>
      <c r="UHQ96" s="29"/>
      <c r="UHR96" s="29"/>
      <c r="UHS96" s="29"/>
      <c r="UHT96" s="29"/>
      <c r="UHU96" s="29"/>
      <c r="UHV96" s="29"/>
      <c r="UHW96" s="29"/>
      <c r="UHX96" s="29"/>
      <c r="UHY96" s="29"/>
      <c r="UHZ96" s="29"/>
      <c r="UIA96" s="29"/>
      <c r="UIB96" s="29"/>
      <c r="UIC96" s="29"/>
      <c r="UID96" s="29"/>
      <c r="UIE96" s="29"/>
      <c r="UIF96" s="29"/>
      <c r="UIG96" s="29"/>
      <c r="UIH96" s="29"/>
      <c r="UII96" s="29"/>
      <c r="UIJ96" s="29"/>
      <c r="UIK96" s="29"/>
      <c r="UIL96" s="29"/>
      <c r="UIM96" s="29"/>
      <c r="UIN96" s="29"/>
      <c r="UIO96" s="29"/>
      <c r="UIP96" s="29"/>
      <c r="UIQ96" s="29"/>
      <c r="UIR96" s="29"/>
      <c r="UIS96" s="29"/>
      <c r="UIT96" s="29"/>
      <c r="UIU96" s="29"/>
      <c r="UIV96" s="29"/>
      <c r="UIW96" s="29"/>
      <c r="UIX96" s="29"/>
      <c r="UIY96" s="29"/>
      <c r="UIZ96" s="29"/>
      <c r="UJA96" s="29"/>
      <c r="UJB96" s="29"/>
      <c r="UJC96" s="29"/>
      <c r="UJD96" s="29"/>
      <c r="UJE96" s="29"/>
      <c r="UJF96" s="29"/>
      <c r="UJG96" s="29"/>
      <c r="UJH96" s="29"/>
      <c r="UJI96" s="29"/>
      <c r="UJJ96" s="29"/>
      <c r="UJK96" s="29"/>
      <c r="UJL96" s="29"/>
      <c r="UJM96" s="29"/>
      <c r="UJN96" s="29"/>
      <c r="UJO96" s="29"/>
      <c r="UJP96" s="29"/>
      <c r="UJQ96" s="29"/>
      <c r="UJR96" s="29"/>
      <c r="UJS96" s="29"/>
      <c r="UJT96" s="29"/>
      <c r="UJU96" s="29"/>
      <c r="UJV96" s="29"/>
      <c r="UJW96" s="29"/>
      <c r="UJX96" s="29"/>
      <c r="UJY96" s="29"/>
      <c r="UJZ96" s="29"/>
      <c r="UKA96" s="29"/>
      <c r="UKB96" s="29"/>
      <c r="UKC96" s="29"/>
      <c r="UKD96" s="29"/>
      <c r="UKE96" s="29"/>
      <c r="UKF96" s="29"/>
      <c r="UKG96" s="29"/>
      <c r="UKH96" s="29"/>
      <c r="UKI96" s="29"/>
      <c r="UKJ96" s="29"/>
      <c r="UKK96" s="29"/>
      <c r="UKL96" s="29"/>
      <c r="UKM96" s="29"/>
      <c r="UKN96" s="29"/>
      <c r="UKO96" s="29"/>
      <c r="UKP96" s="29"/>
      <c r="UKQ96" s="29"/>
      <c r="UKR96" s="29"/>
      <c r="UKS96" s="29"/>
      <c r="UKT96" s="29"/>
      <c r="UKU96" s="29"/>
      <c r="UKV96" s="29"/>
      <c r="UKW96" s="29"/>
      <c r="UKX96" s="29"/>
      <c r="UKY96" s="29"/>
      <c r="UKZ96" s="29"/>
      <c r="ULA96" s="29"/>
      <c r="ULB96" s="29"/>
      <c r="ULC96" s="29"/>
      <c r="ULD96" s="29"/>
      <c r="ULE96" s="29"/>
      <c r="ULF96" s="29"/>
      <c r="ULG96" s="29"/>
      <c r="ULH96" s="29"/>
      <c r="ULI96" s="29"/>
      <c r="ULJ96" s="29"/>
      <c r="ULK96" s="29"/>
      <c r="ULL96" s="29"/>
      <c r="ULM96" s="29"/>
      <c r="ULN96" s="29"/>
      <c r="ULO96" s="29"/>
      <c r="ULP96" s="29"/>
      <c r="ULQ96" s="29"/>
      <c r="ULR96" s="29"/>
      <c r="ULS96" s="29"/>
      <c r="ULT96" s="29"/>
      <c r="ULU96" s="29"/>
      <c r="ULV96" s="29"/>
      <c r="ULW96" s="29"/>
      <c r="ULX96" s="29"/>
      <c r="ULY96" s="29"/>
      <c r="ULZ96" s="29"/>
      <c r="UMA96" s="29"/>
      <c r="UMB96" s="29"/>
      <c r="UMC96" s="29"/>
      <c r="UMD96" s="29"/>
      <c r="UME96" s="29"/>
      <c r="UMF96" s="29"/>
      <c r="UMG96" s="29"/>
      <c r="UMH96" s="29"/>
      <c r="UMI96" s="29"/>
      <c r="UMJ96" s="29"/>
      <c r="UMK96" s="29"/>
      <c r="UML96" s="29"/>
      <c r="UMM96" s="29"/>
      <c r="UMN96" s="29"/>
      <c r="UMO96" s="29"/>
      <c r="UMP96" s="29"/>
      <c r="UMQ96" s="29"/>
      <c r="UMR96" s="29"/>
      <c r="UMS96" s="29"/>
      <c r="UMT96" s="29"/>
      <c r="UMU96" s="29"/>
      <c r="UMV96" s="29"/>
      <c r="UMW96" s="29"/>
      <c r="UMX96" s="29"/>
      <c r="UMY96" s="29"/>
      <c r="UMZ96" s="29"/>
      <c r="UNA96" s="29"/>
      <c r="UNB96" s="29"/>
      <c r="UNC96" s="29"/>
      <c r="UND96" s="29"/>
      <c r="UNE96" s="29"/>
      <c r="UNF96" s="29"/>
      <c r="UNG96" s="29"/>
      <c r="UNH96" s="29"/>
      <c r="UNI96" s="29"/>
      <c r="UNJ96" s="29"/>
      <c r="UNK96" s="29"/>
      <c r="UNL96" s="29"/>
      <c r="UNM96" s="29"/>
      <c r="UNN96" s="29"/>
      <c r="UNO96" s="29"/>
      <c r="UNP96" s="29"/>
      <c r="UNQ96" s="29"/>
      <c r="UNR96" s="29"/>
      <c r="UNS96" s="29"/>
      <c r="UNT96" s="29"/>
      <c r="UNU96" s="29"/>
      <c r="UNV96" s="29"/>
      <c r="UNW96" s="29"/>
      <c r="UNX96" s="29"/>
      <c r="UNY96" s="29"/>
      <c r="UNZ96" s="29"/>
      <c r="UOA96" s="29"/>
      <c r="UOB96" s="29"/>
      <c r="UOC96" s="29"/>
      <c r="UOD96" s="29"/>
      <c r="UOE96" s="29"/>
      <c r="UOF96" s="29"/>
      <c r="UOG96" s="29"/>
      <c r="UOH96" s="29"/>
      <c r="UOI96" s="29"/>
      <c r="UOJ96" s="29"/>
      <c r="UOK96" s="29"/>
      <c r="UOL96" s="29"/>
      <c r="UOM96" s="29"/>
      <c r="UON96" s="29"/>
      <c r="UOO96" s="29"/>
      <c r="UOP96" s="29"/>
      <c r="UOQ96" s="29"/>
      <c r="UOR96" s="29"/>
      <c r="UOS96" s="29"/>
      <c r="UOT96" s="29"/>
      <c r="UOU96" s="29"/>
      <c r="UOV96" s="29"/>
      <c r="UOW96" s="29"/>
      <c r="UOX96" s="29"/>
      <c r="UOY96" s="29"/>
      <c r="UOZ96" s="29"/>
      <c r="UPA96" s="29"/>
      <c r="UPB96" s="29"/>
      <c r="UPC96" s="29"/>
      <c r="UPD96" s="29"/>
      <c r="UPE96" s="29"/>
      <c r="UPF96" s="29"/>
      <c r="UPG96" s="29"/>
      <c r="UPH96" s="29"/>
      <c r="UPI96" s="29"/>
      <c r="UPJ96" s="29"/>
      <c r="UPK96" s="29"/>
      <c r="UPL96" s="29"/>
      <c r="UPM96" s="29"/>
      <c r="UPN96" s="29"/>
      <c r="UPO96" s="29"/>
      <c r="UPP96" s="29"/>
      <c r="UPQ96" s="29"/>
      <c r="UPR96" s="29"/>
      <c r="UPS96" s="29"/>
      <c r="UPT96" s="29"/>
      <c r="UPU96" s="29"/>
      <c r="UPV96" s="29"/>
      <c r="UPW96" s="29"/>
      <c r="UPX96" s="29"/>
      <c r="UPY96" s="29"/>
      <c r="UPZ96" s="29"/>
      <c r="UQA96" s="29"/>
      <c r="UQB96" s="29"/>
      <c r="UQC96" s="29"/>
      <c r="UQD96" s="29"/>
      <c r="UQE96" s="29"/>
      <c r="UQF96" s="29"/>
      <c r="UQG96" s="29"/>
      <c r="UQH96" s="29"/>
      <c r="UQI96" s="29"/>
      <c r="UQJ96" s="29"/>
      <c r="UQK96" s="29"/>
      <c r="UQL96" s="29"/>
      <c r="UQM96" s="29"/>
      <c r="UQN96" s="29"/>
      <c r="UQO96" s="29"/>
      <c r="UQP96" s="29"/>
      <c r="UQQ96" s="29"/>
      <c r="UQR96" s="29"/>
      <c r="UQS96" s="29"/>
      <c r="UQT96" s="29"/>
      <c r="UQU96" s="29"/>
      <c r="UQV96" s="29"/>
      <c r="UQW96" s="29"/>
      <c r="UQX96" s="29"/>
      <c r="UQY96" s="29"/>
      <c r="UQZ96" s="29"/>
      <c r="URA96" s="29"/>
      <c r="URB96" s="29"/>
      <c r="URC96" s="29"/>
      <c r="URD96" s="29"/>
      <c r="URE96" s="29"/>
      <c r="URF96" s="29"/>
      <c r="URG96" s="29"/>
      <c r="URH96" s="29"/>
      <c r="URI96" s="29"/>
      <c r="URJ96" s="29"/>
      <c r="URK96" s="29"/>
      <c r="URL96" s="29"/>
      <c r="URM96" s="29"/>
      <c r="URN96" s="29"/>
      <c r="URO96" s="29"/>
      <c r="URP96" s="29"/>
      <c r="URQ96" s="29"/>
      <c r="URR96" s="29"/>
      <c r="URS96" s="29"/>
      <c r="URT96" s="29"/>
      <c r="URU96" s="29"/>
      <c r="URV96" s="29"/>
      <c r="URW96" s="29"/>
      <c r="URX96" s="29"/>
      <c r="URY96" s="29"/>
      <c r="URZ96" s="29"/>
      <c r="USA96" s="29"/>
      <c r="USB96" s="29"/>
      <c r="USC96" s="29"/>
      <c r="USD96" s="29"/>
      <c r="USE96" s="29"/>
      <c r="USF96" s="29"/>
      <c r="USG96" s="29"/>
      <c r="USH96" s="29"/>
      <c r="USI96" s="29"/>
      <c r="USJ96" s="29"/>
      <c r="USK96" s="29"/>
      <c r="USL96" s="29"/>
      <c r="USM96" s="29"/>
      <c r="USN96" s="29"/>
      <c r="USO96" s="29"/>
      <c r="USP96" s="29"/>
      <c r="USQ96" s="29"/>
      <c r="USR96" s="29"/>
      <c r="USS96" s="29"/>
      <c r="UST96" s="29"/>
      <c r="USU96" s="29"/>
      <c r="USV96" s="29"/>
      <c r="USW96" s="29"/>
      <c r="USX96" s="29"/>
      <c r="USY96" s="29"/>
      <c r="USZ96" s="29"/>
      <c r="UTA96" s="29"/>
      <c r="UTB96" s="29"/>
      <c r="UTC96" s="29"/>
      <c r="UTD96" s="29"/>
      <c r="UTE96" s="29"/>
      <c r="UTF96" s="29"/>
      <c r="UTG96" s="29"/>
      <c r="UTH96" s="29"/>
      <c r="UTI96" s="29"/>
      <c r="UTJ96" s="29"/>
      <c r="UTK96" s="29"/>
      <c r="UTL96" s="29"/>
      <c r="UTM96" s="29"/>
      <c r="UTN96" s="29"/>
      <c r="UTO96" s="29"/>
      <c r="UTP96" s="29"/>
      <c r="UTQ96" s="29"/>
      <c r="UTR96" s="29"/>
      <c r="UTS96" s="29"/>
      <c r="UTT96" s="29"/>
      <c r="UTU96" s="29"/>
      <c r="UTV96" s="29"/>
      <c r="UTW96" s="29"/>
      <c r="UTX96" s="29"/>
      <c r="UTY96" s="29"/>
      <c r="UTZ96" s="29"/>
      <c r="UUA96" s="29"/>
      <c r="UUB96" s="29"/>
      <c r="UUC96" s="29"/>
      <c r="UUD96" s="29"/>
      <c r="UUE96" s="29"/>
      <c r="UUF96" s="29"/>
      <c r="UUG96" s="29"/>
      <c r="UUH96" s="29"/>
      <c r="UUI96" s="29"/>
      <c r="UUJ96" s="29"/>
      <c r="UUK96" s="29"/>
      <c r="UUL96" s="29"/>
      <c r="UUM96" s="29"/>
      <c r="UUN96" s="29"/>
      <c r="UUO96" s="29"/>
      <c r="UUP96" s="29"/>
      <c r="UUQ96" s="29"/>
      <c r="UUR96" s="29"/>
      <c r="UUS96" s="29"/>
      <c r="UUT96" s="29"/>
      <c r="UUU96" s="29"/>
      <c r="UUV96" s="29"/>
      <c r="UUW96" s="29"/>
      <c r="UUX96" s="29"/>
      <c r="UUY96" s="29"/>
      <c r="UUZ96" s="29"/>
      <c r="UVA96" s="29"/>
      <c r="UVB96" s="29"/>
      <c r="UVC96" s="29"/>
      <c r="UVD96" s="29"/>
      <c r="UVE96" s="29"/>
      <c r="UVF96" s="29"/>
      <c r="UVG96" s="29"/>
      <c r="UVH96" s="29"/>
      <c r="UVI96" s="29"/>
      <c r="UVJ96" s="29"/>
      <c r="UVK96" s="29"/>
      <c r="UVL96" s="29"/>
      <c r="UVM96" s="29"/>
      <c r="UVN96" s="29"/>
      <c r="UVO96" s="29"/>
      <c r="UVP96" s="29"/>
      <c r="UVQ96" s="29"/>
      <c r="UVR96" s="29"/>
      <c r="UVS96" s="29"/>
      <c r="UVT96" s="29"/>
      <c r="UVU96" s="29"/>
      <c r="UVV96" s="29"/>
      <c r="UVW96" s="29"/>
      <c r="UVX96" s="29"/>
      <c r="UVY96" s="29"/>
      <c r="UVZ96" s="29"/>
      <c r="UWA96" s="29"/>
      <c r="UWB96" s="29"/>
      <c r="UWC96" s="29"/>
      <c r="UWD96" s="29"/>
      <c r="UWE96" s="29"/>
      <c r="UWF96" s="29"/>
      <c r="UWG96" s="29"/>
      <c r="UWH96" s="29"/>
      <c r="UWI96" s="29"/>
      <c r="UWJ96" s="29"/>
      <c r="UWK96" s="29"/>
      <c r="UWL96" s="29"/>
      <c r="UWM96" s="29"/>
      <c r="UWN96" s="29"/>
      <c r="UWO96" s="29"/>
      <c r="UWP96" s="29"/>
      <c r="UWQ96" s="29"/>
      <c r="UWR96" s="29"/>
      <c r="UWS96" s="29"/>
      <c r="UWT96" s="29"/>
      <c r="UWU96" s="29"/>
      <c r="UWV96" s="29"/>
      <c r="UWW96" s="29"/>
      <c r="UWX96" s="29"/>
      <c r="UWY96" s="29"/>
      <c r="UWZ96" s="29"/>
      <c r="UXA96" s="29"/>
      <c r="UXB96" s="29"/>
      <c r="UXC96" s="29"/>
      <c r="UXD96" s="29"/>
      <c r="UXE96" s="29"/>
      <c r="UXF96" s="29"/>
      <c r="UXG96" s="29"/>
      <c r="UXH96" s="29"/>
      <c r="UXI96" s="29"/>
      <c r="UXJ96" s="29"/>
      <c r="UXK96" s="29"/>
      <c r="UXL96" s="29"/>
      <c r="UXM96" s="29"/>
      <c r="UXN96" s="29"/>
      <c r="UXO96" s="29"/>
      <c r="UXP96" s="29"/>
      <c r="UXQ96" s="29"/>
      <c r="UXR96" s="29"/>
      <c r="UXS96" s="29"/>
      <c r="UXT96" s="29"/>
      <c r="UXU96" s="29"/>
      <c r="UXV96" s="29"/>
      <c r="UXW96" s="29"/>
      <c r="UXX96" s="29"/>
      <c r="UXY96" s="29"/>
      <c r="UXZ96" s="29"/>
      <c r="UYA96" s="29"/>
      <c r="UYB96" s="29"/>
      <c r="UYC96" s="29"/>
      <c r="UYD96" s="29"/>
      <c r="UYE96" s="29"/>
      <c r="UYF96" s="29"/>
      <c r="UYG96" s="29"/>
      <c r="UYH96" s="29"/>
      <c r="UYI96" s="29"/>
      <c r="UYJ96" s="29"/>
      <c r="UYK96" s="29"/>
      <c r="UYL96" s="29"/>
      <c r="UYM96" s="29"/>
      <c r="UYN96" s="29"/>
      <c r="UYO96" s="29"/>
      <c r="UYP96" s="29"/>
      <c r="UYQ96" s="29"/>
      <c r="UYR96" s="29"/>
      <c r="UYS96" s="29"/>
      <c r="UYT96" s="29"/>
      <c r="UYU96" s="29"/>
      <c r="UYV96" s="29"/>
      <c r="UYW96" s="29"/>
      <c r="UYX96" s="29"/>
      <c r="UYY96" s="29"/>
      <c r="UYZ96" s="29"/>
      <c r="UZA96" s="29"/>
      <c r="UZB96" s="29"/>
      <c r="UZC96" s="29"/>
      <c r="UZD96" s="29"/>
      <c r="UZE96" s="29"/>
      <c r="UZF96" s="29"/>
      <c r="UZG96" s="29"/>
      <c r="UZH96" s="29"/>
      <c r="UZI96" s="29"/>
      <c r="UZJ96" s="29"/>
      <c r="UZK96" s="29"/>
      <c r="UZL96" s="29"/>
      <c r="UZM96" s="29"/>
      <c r="UZN96" s="29"/>
      <c r="UZO96" s="29"/>
      <c r="UZP96" s="29"/>
      <c r="UZQ96" s="29"/>
      <c r="UZR96" s="29"/>
      <c r="UZS96" s="29"/>
      <c r="UZT96" s="29"/>
      <c r="UZU96" s="29"/>
      <c r="UZV96" s="29"/>
      <c r="UZW96" s="29"/>
      <c r="UZX96" s="29"/>
      <c r="UZY96" s="29"/>
      <c r="UZZ96" s="29"/>
      <c r="VAA96" s="29"/>
      <c r="VAB96" s="29"/>
      <c r="VAC96" s="29"/>
      <c r="VAD96" s="29"/>
      <c r="VAE96" s="29"/>
      <c r="VAF96" s="29"/>
      <c r="VAG96" s="29"/>
      <c r="VAH96" s="29"/>
      <c r="VAI96" s="29"/>
      <c r="VAJ96" s="29"/>
      <c r="VAK96" s="29"/>
      <c r="VAL96" s="29"/>
      <c r="VAM96" s="29"/>
      <c r="VAN96" s="29"/>
      <c r="VAO96" s="29"/>
      <c r="VAP96" s="29"/>
      <c r="VAQ96" s="29"/>
      <c r="VAR96" s="29"/>
      <c r="VAS96" s="29"/>
      <c r="VAT96" s="29"/>
      <c r="VAU96" s="29"/>
      <c r="VAV96" s="29"/>
      <c r="VAW96" s="29"/>
      <c r="VAX96" s="29"/>
      <c r="VAY96" s="29"/>
      <c r="VAZ96" s="29"/>
      <c r="VBA96" s="29"/>
      <c r="VBB96" s="29"/>
      <c r="VBC96" s="29"/>
      <c r="VBD96" s="29"/>
      <c r="VBE96" s="29"/>
      <c r="VBF96" s="29"/>
      <c r="VBG96" s="29"/>
      <c r="VBH96" s="29"/>
      <c r="VBI96" s="29"/>
      <c r="VBJ96" s="29"/>
      <c r="VBK96" s="29"/>
      <c r="VBL96" s="29"/>
      <c r="VBM96" s="29"/>
      <c r="VBN96" s="29"/>
      <c r="VBO96" s="29"/>
      <c r="VBP96" s="29"/>
      <c r="VBQ96" s="29"/>
      <c r="VBR96" s="29"/>
      <c r="VBS96" s="29"/>
      <c r="VBT96" s="29"/>
      <c r="VBU96" s="29"/>
      <c r="VBV96" s="29"/>
      <c r="VBW96" s="29"/>
      <c r="VBX96" s="29"/>
      <c r="VBY96" s="29"/>
      <c r="VBZ96" s="29"/>
      <c r="VCA96" s="29"/>
      <c r="VCB96" s="29"/>
      <c r="VCC96" s="29"/>
      <c r="VCD96" s="29"/>
      <c r="VCE96" s="29"/>
      <c r="VCF96" s="29"/>
      <c r="VCG96" s="29"/>
      <c r="VCH96" s="29"/>
      <c r="VCI96" s="29"/>
      <c r="VCJ96" s="29"/>
      <c r="VCK96" s="29"/>
      <c r="VCL96" s="29"/>
      <c r="VCM96" s="29"/>
      <c r="VCN96" s="29"/>
      <c r="VCO96" s="29"/>
      <c r="VCP96" s="29"/>
      <c r="VCQ96" s="29"/>
      <c r="VCR96" s="29"/>
      <c r="VCS96" s="29"/>
      <c r="VCT96" s="29"/>
      <c r="VCU96" s="29"/>
      <c r="VCV96" s="29"/>
      <c r="VCW96" s="29"/>
      <c r="VCX96" s="29"/>
      <c r="VCY96" s="29"/>
      <c r="VCZ96" s="29"/>
      <c r="VDA96" s="29"/>
      <c r="VDB96" s="29"/>
      <c r="VDC96" s="29"/>
      <c r="VDD96" s="29"/>
      <c r="VDE96" s="29"/>
      <c r="VDF96" s="29"/>
      <c r="VDG96" s="29"/>
      <c r="VDH96" s="29"/>
      <c r="VDI96" s="29"/>
      <c r="VDJ96" s="29"/>
      <c r="VDK96" s="29"/>
      <c r="VDL96" s="29"/>
      <c r="VDM96" s="29"/>
      <c r="VDN96" s="29"/>
      <c r="VDO96" s="29"/>
      <c r="VDP96" s="29"/>
      <c r="VDQ96" s="29"/>
      <c r="VDR96" s="29"/>
      <c r="VDS96" s="29"/>
      <c r="VDT96" s="29"/>
      <c r="VDU96" s="29"/>
      <c r="VDV96" s="29"/>
      <c r="VDW96" s="29"/>
      <c r="VDX96" s="29"/>
      <c r="VDY96" s="29"/>
      <c r="VDZ96" s="29"/>
      <c r="VEA96" s="29"/>
      <c r="VEB96" s="29"/>
      <c r="VEC96" s="29"/>
      <c r="VED96" s="29"/>
      <c r="VEE96" s="29"/>
      <c r="VEF96" s="29"/>
      <c r="VEG96" s="29"/>
      <c r="VEH96" s="29"/>
      <c r="VEI96" s="29"/>
      <c r="VEJ96" s="29"/>
      <c r="VEK96" s="29"/>
      <c r="VEL96" s="29"/>
      <c r="VEM96" s="29"/>
      <c r="VEN96" s="29"/>
      <c r="VEO96" s="29"/>
      <c r="VEP96" s="29"/>
      <c r="VEQ96" s="29"/>
      <c r="VER96" s="29"/>
      <c r="VES96" s="29"/>
      <c r="VET96" s="29"/>
      <c r="VEU96" s="29"/>
      <c r="VEV96" s="29"/>
      <c r="VEW96" s="29"/>
      <c r="VEX96" s="29"/>
      <c r="VEY96" s="29"/>
      <c r="VEZ96" s="29"/>
      <c r="VFA96" s="29"/>
      <c r="VFB96" s="29"/>
      <c r="VFC96" s="29"/>
      <c r="VFD96" s="29"/>
      <c r="VFE96" s="29"/>
      <c r="VFF96" s="29"/>
      <c r="VFG96" s="29"/>
      <c r="VFH96" s="29"/>
      <c r="VFI96" s="29"/>
      <c r="VFJ96" s="29"/>
      <c r="VFK96" s="29"/>
      <c r="VFL96" s="29"/>
      <c r="VFM96" s="29"/>
      <c r="VFN96" s="29"/>
      <c r="VFO96" s="29"/>
      <c r="VFP96" s="29"/>
      <c r="VFQ96" s="29"/>
      <c r="VFR96" s="29"/>
      <c r="VFS96" s="29"/>
      <c r="VFT96" s="29"/>
      <c r="VFU96" s="29"/>
      <c r="VFV96" s="29"/>
      <c r="VFW96" s="29"/>
      <c r="VFX96" s="29"/>
      <c r="VFY96" s="29"/>
      <c r="VFZ96" s="29"/>
      <c r="VGA96" s="29"/>
      <c r="VGB96" s="29"/>
      <c r="VGC96" s="29"/>
      <c r="VGD96" s="29"/>
      <c r="VGE96" s="29"/>
      <c r="VGF96" s="29"/>
      <c r="VGG96" s="29"/>
      <c r="VGH96" s="29"/>
      <c r="VGI96" s="29"/>
      <c r="VGJ96" s="29"/>
      <c r="VGK96" s="29"/>
      <c r="VGL96" s="29"/>
      <c r="VGM96" s="29"/>
      <c r="VGN96" s="29"/>
      <c r="VGO96" s="29"/>
      <c r="VGP96" s="29"/>
      <c r="VGQ96" s="29"/>
      <c r="VGR96" s="29"/>
      <c r="VGS96" s="29"/>
      <c r="VGT96" s="29"/>
      <c r="VGU96" s="29"/>
      <c r="VGV96" s="29"/>
      <c r="VGW96" s="29"/>
      <c r="VGX96" s="29"/>
      <c r="VGY96" s="29"/>
      <c r="VGZ96" s="29"/>
      <c r="VHA96" s="29"/>
      <c r="VHB96" s="29"/>
      <c r="VHC96" s="29"/>
      <c r="VHD96" s="29"/>
      <c r="VHE96" s="29"/>
      <c r="VHF96" s="29"/>
      <c r="VHG96" s="29"/>
      <c r="VHH96" s="29"/>
      <c r="VHI96" s="29"/>
      <c r="VHJ96" s="29"/>
      <c r="VHK96" s="29"/>
      <c r="VHL96" s="29"/>
      <c r="VHM96" s="29"/>
      <c r="VHN96" s="29"/>
      <c r="VHO96" s="29"/>
      <c r="VHP96" s="29"/>
      <c r="VHQ96" s="29"/>
      <c r="VHR96" s="29"/>
      <c r="VHS96" s="29"/>
      <c r="VHT96" s="29"/>
      <c r="VHU96" s="29"/>
      <c r="VHV96" s="29"/>
      <c r="VHW96" s="29"/>
      <c r="VHX96" s="29"/>
      <c r="VHY96" s="29"/>
      <c r="VHZ96" s="29"/>
      <c r="VIA96" s="29"/>
      <c r="VIB96" s="29"/>
      <c r="VIC96" s="29"/>
      <c r="VID96" s="29"/>
      <c r="VIE96" s="29"/>
      <c r="VIF96" s="29"/>
      <c r="VIG96" s="29"/>
      <c r="VIH96" s="29"/>
      <c r="VII96" s="29"/>
      <c r="VIJ96" s="29"/>
      <c r="VIK96" s="29"/>
      <c r="VIL96" s="29"/>
      <c r="VIM96" s="29"/>
      <c r="VIN96" s="29"/>
      <c r="VIO96" s="29"/>
      <c r="VIP96" s="29"/>
      <c r="VIQ96" s="29"/>
      <c r="VIR96" s="29"/>
      <c r="VIS96" s="29"/>
      <c r="VIT96" s="29"/>
      <c r="VIU96" s="29"/>
      <c r="VIV96" s="29"/>
      <c r="VIW96" s="29"/>
      <c r="VIX96" s="29"/>
      <c r="VIY96" s="29"/>
      <c r="VIZ96" s="29"/>
      <c r="VJA96" s="29"/>
      <c r="VJB96" s="29"/>
      <c r="VJC96" s="29"/>
      <c r="VJD96" s="29"/>
      <c r="VJE96" s="29"/>
      <c r="VJF96" s="29"/>
      <c r="VJG96" s="29"/>
      <c r="VJH96" s="29"/>
      <c r="VJI96" s="29"/>
      <c r="VJJ96" s="29"/>
      <c r="VJK96" s="29"/>
      <c r="VJL96" s="29"/>
      <c r="VJM96" s="29"/>
      <c r="VJN96" s="29"/>
      <c r="VJO96" s="29"/>
      <c r="VJP96" s="29"/>
      <c r="VJQ96" s="29"/>
      <c r="VJR96" s="29"/>
      <c r="VJS96" s="29"/>
      <c r="VJT96" s="29"/>
      <c r="VJU96" s="29"/>
      <c r="VJV96" s="29"/>
      <c r="VJW96" s="29"/>
      <c r="VJX96" s="29"/>
      <c r="VJY96" s="29"/>
      <c r="VJZ96" s="29"/>
      <c r="VKA96" s="29"/>
      <c r="VKB96" s="29"/>
      <c r="VKC96" s="29"/>
      <c r="VKD96" s="29"/>
      <c r="VKE96" s="29"/>
      <c r="VKF96" s="29"/>
      <c r="VKG96" s="29"/>
      <c r="VKH96" s="29"/>
      <c r="VKI96" s="29"/>
      <c r="VKJ96" s="29"/>
      <c r="VKK96" s="29"/>
      <c r="VKL96" s="29"/>
      <c r="VKM96" s="29"/>
      <c r="VKN96" s="29"/>
      <c r="VKO96" s="29"/>
      <c r="VKP96" s="29"/>
      <c r="VKQ96" s="29"/>
      <c r="VKR96" s="29"/>
      <c r="VKS96" s="29"/>
      <c r="VKT96" s="29"/>
      <c r="VKU96" s="29"/>
      <c r="VKV96" s="29"/>
      <c r="VKW96" s="29"/>
      <c r="VKX96" s="29"/>
      <c r="VKY96" s="29"/>
      <c r="VKZ96" s="29"/>
      <c r="VLA96" s="29"/>
      <c r="VLB96" s="29"/>
      <c r="VLC96" s="29"/>
      <c r="VLD96" s="29"/>
      <c r="VLE96" s="29"/>
      <c r="VLF96" s="29"/>
      <c r="VLG96" s="29"/>
      <c r="VLH96" s="29"/>
      <c r="VLI96" s="29"/>
      <c r="VLJ96" s="29"/>
      <c r="VLK96" s="29"/>
      <c r="VLL96" s="29"/>
      <c r="VLM96" s="29"/>
      <c r="VLN96" s="29"/>
      <c r="VLO96" s="29"/>
      <c r="VLP96" s="29"/>
      <c r="VLQ96" s="29"/>
      <c r="VLR96" s="29"/>
      <c r="VLS96" s="29"/>
      <c r="VLT96" s="29"/>
      <c r="VLU96" s="29"/>
      <c r="VLV96" s="29"/>
      <c r="VLW96" s="29"/>
      <c r="VLX96" s="29"/>
      <c r="VLY96" s="29"/>
      <c r="VLZ96" s="29"/>
      <c r="VMA96" s="29"/>
      <c r="VMB96" s="29"/>
      <c r="VMC96" s="29"/>
      <c r="VMD96" s="29"/>
      <c r="VME96" s="29"/>
      <c r="VMF96" s="29"/>
      <c r="VMG96" s="29"/>
      <c r="VMH96" s="29"/>
      <c r="VMI96" s="29"/>
      <c r="VMJ96" s="29"/>
      <c r="VMK96" s="29"/>
      <c r="VML96" s="29"/>
      <c r="VMM96" s="29"/>
      <c r="VMN96" s="29"/>
      <c r="VMO96" s="29"/>
      <c r="VMP96" s="29"/>
      <c r="VMQ96" s="29"/>
      <c r="VMR96" s="29"/>
      <c r="VMS96" s="29"/>
      <c r="VMT96" s="29"/>
      <c r="VMU96" s="29"/>
      <c r="VMV96" s="29"/>
      <c r="VMW96" s="29"/>
      <c r="VMX96" s="29"/>
      <c r="VMY96" s="29"/>
      <c r="VMZ96" s="29"/>
      <c r="VNA96" s="29"/>
      <c r="VNB96" s="29"/>
      <c r="VNC96" s="29"/>
      <c r="VND96" s="29"/>
      <c r="VNE96" s="29"/>
      <c r="VNF96" s="29"/>
      <c r="VNG96" s="29"/>
      <c r="VNH96" s="29"/>
      <c r="VNI96" s="29"/>
      <c r="VNJ96" s="29"/>
      <c r="VNK96" s="29"/>
      <c r="VNL96" s="29"/>
      <c r="VNM96" s="29"/>
      <c r="VNN96" s="29"/>
      <c r="VNO96" s="29"/>
      <c r="VNP96" s="29"/>
      <c r="VNQ96" s="29"/>
      <c r="VNR96" s="29"/>
      <c r="VNS96" s="29"/>
      <c r="VNT96" s="29"/>
      <c r="VNU96" s="29"/>
      <c r="VNV96" s="29"/>
      <c r="VNW96" s="29"/>
      <c r="VNX96" s="29"/>
      <c r="VNY96" s="29"/>
      <c r="VNZ96" s="29"/>
      <c r="VOA96" s="29"/>
      <c r="VOB96" s="29"/>
      <c r="VOC96" s="29"/>
      <c r="VOD96" s="29"/>
      <c r="VOE96" s="29"/>
      <c r="VOF96" s="29"/>
      <c r="VOG96" s="29"/>
      <c r="VOH96" s="29"/>
      <c r="VOI96" s="29"/>
      <c r="VOJ96" s="29"/>
      <c r="VOK96" s="29"/>
      <c r="VOL96" s="29"/>
      <c r="VOM96" s="29"/>
      <c r="VON96" s="29"/>
      <c r="VOO96" s="29"/>
      <c r="VOP96" s="29"/>
      <c r="VOQ96" s="29"/>
      <c r="VOR96" s="29"/>
      <c r="VOS96" s="29"/>
      <c r="VOT96" s="29"/>
      <c r="VOU96" s="29"/>
      <c r="VOV96" s="29"/>
      <c r="VOW96" s="29"/>
      <c r="VOX96" s="29"/>
      <c r="VOY96" s="29"/>
      <c r="VOZ96" s="29"/>
      <c r="VPA96" s="29"/>
      <c r="VPB96" s="29"/>
      <c r="VPC96" s="29"/>
      <c r="VPD96" s="29"/>
      <c r="VPE96" s="29"/>
      <c r="VPF96" s="29"/>
      <c r="VPG96" s="29"/>
      <c r="VPH96" s="29"/>
      <c r="VPI96" s="29"/>
      <c r="VPJ96" s="29"/>
      <c r="VPK96" s="29"/>
      <c r="VPL96" s="29"/>
      <c r="VPM96" s="29"/>
      <c r="VPN96" s="29"/>
      <c r="VPO96" s="29"/>
      <c r="VPP96" s="29"/>
      <c r="VPQ96" s="29"/>
      <c r="VPR96" s="29"/>
      <c r="VPS96" s="29"/>
      <c r="VPT96" s="29"/>
      <c r="VPU96" s="29"/>
      <c r="VPV96" s="29"/>
      <c r="VPW96" s="29"/>
      <c r="VPX96" s="29"/>
      <c r="VPY96" s="29"/>
      <c r="VPZ96" s="29"/>
      <c r="VQA96" s="29"/>
      <c r="VQB96" s="29"/>
      <c r="VQC96" s="29"/>
      <c r="VQD96" s="29"/>
      <c r="VQE96" s="29"/>
      <c r="VQF96" s="29"/>
      <c r="VQG96" s="29"/>
      <c r="VQH96" s="29"/>
      <c r="VQI96" s="29"/>
      <c r="VQJ96" s="29"/>
      <c r="VQK96" s="29"/>
      <c r="VQL96" s="29"/>
      <c r="VQM96" s="29"/>
      <c r="VQN96" s="29"/>
      <c r="VQO96" s="29"/>
      <c r="VQP96" s="29"/>
      <c r="VQQ96" s="29"/>
      <c r="VQR96" s="29"/>
      <c r="VQS96" s="29"/>
      <c r="VQT96" s="29"/>
      <c r="VQU96" s="29"/>
      <c r="VQV96" s="29"/>
      <c r="VQW96" s="29"/>
      <c r="VQX96" s="29"/>
      <c r="VQY96" s="29"/>
      <c r="VQZ96" s="29"/>
      <c r="VRA96" s="29"/>
      <c r="VRB96" s="29"/>
      <c r="VRC96" s="29"/>
      <c r="VRD96" s="29"/>
      <c r="VRE96" s="29"/>
      <c r="VRF96" s="29"/>
      <c r="VRG96" s="29"/>
      <c r="VRH96" s="29"/>
      <c r="VRI96" s="29"/>
      <c r="VRJ96" s="29"/>
      <c r="VRK96" s="29"/>
      <c r="VRL96" s="29"/>
      <c r="VRM96" s="29"/>
      <c r="VRN96" s="29"/>
      <c r="VRO96" s="29"/>
      <c r="VRP96" s="29"/>
      <c r="VRQ96" s="29"/>
      <c r="VRR96" s="29"/>
      <c r="VRS96" s="29"/>
      <c r="VRT96" s="29"/>
      <c r="VRU96" s="29"/>
      <c r="VRV96" s="29"/>
      <c r="VRW96" s="29"/>
      <c r="VRX96" s="29"/>
      <c r="VRY96" s="29"/>
      <c r="VRZ96" s="29"/>
      <c r="VSA96" s="29"/>
      <c r="VSB96" s="29"/>
      <c r="VSC96" s="29"/>
      <c r="VSD96" s="29"/>
      <c r="VSE96" s="29"/>
      <c r="VSF96" s="29"/>
      <c r="VSG96" s="29"/>
      <c r="VSH96" s="29"/>
      <c r="VSI96" s="29"/>
      <c r="VSJ96" s="29"/>
      <c r="VSK96" s="29"/>
      <c r="VSL96" s="29"/>
      <c r="VSM96" s="29"/>
      <c r="VSN96" s="29"/>
      <c r="VSO96" s="29"/>
      <c r="VSP96" s="29"/>
      <c r="VSQ96" s="29"/>
      <c r="VSR96" s="29"/>
      <c r="VSS96" s="29"/>
      <c r="VST96" s="29"/>
      <c r="VSU96" s="29"/>
      <c r="VSV96" s="29"/>
      <c r="VSW96" s="29"/>
      <c r="VSX96" s="29"/>
      <c r="VSY96" s="29"/>
      <c r="VSZ96" s="29"/>
      <c r="VTA96" s="29"/>
      <c r="VTB96" s="29"/>
      <c r="VTC96" s="29"/>
      <c r="VTD96" s="29"/>
      <c r="VTE96" s="29"/>
      <c r="VTF96" s="29"/>
      <c r="VTG96" s="29"/>
      <c r="VTH96" s="29"/>
      <c r="VTI96" s="29"/>
      <c r="VTJ96" s="29"/>
      <c r="VTK96" s="29"/>
      <c r="VTL96" s="29"/>
      <c r="VTM96" s="29"/>
      <c r="VTN96" s="29"/>
      <c r="VTO96" s="29"/>
      <c r="VTP96" s="29"/>
      <c r="VTQ96" s="29"/>
      <c r="VTR96" s="29"/>
      <c r="VTS96" s="29"/>
      <c r="VTT96" s="29"/>
      <c r="VTU96" s="29"/>
      <c r="VTV96" s="29"/>
      <c r="VTW96" s="29"/>
      <c r="VTX96" s="29"/>
      <c r="VTY96" s="29"/>
      <c r="VTZ96" s="29"/>
      <c r="VUA96" s="29"/>
      <c r="VUB96" s="29"/>
      <c r="VUC96" s="29"/>
      <c r="VUD96" s="29"/>
      <c r="VUE96" s="29"/>
      <c r="VUF96" s="29"/>
      <c r="VUG96" s="29"/>
      <c r="VUH96" s="29"/>
      <c r="VUI96" s="29"/>
      <c r="VUJ96" s="29"/>
      <c r="VUK96" s="29"/>
      <c r="VUL96" s="29"/>
      <c r="VUM96" s="29"/>
      <c r="VUN96" s="29"/>
      <c r="VUO96" s="29"/>
      <c r="VUP96" s="29"/>
      <c r="VUQ96" s="29"/>
      <c r="VUR96" s="29"/>
      <c r="VUS96" s="29"/>
      <c r="VUT96" s="29"/>
      <c r="VUU96" s="29"/>
      <c r="VUV96" s="29"/>
      <c r="VUW96" s="29"/>
      <c r="VUX96" s="29"/>
      <c r="VUY96" s="29"/>
      <c r="VUZ96" s="29"/>
      <c r="VVA96" s="29"/>
      <c r="VVB96" s="29"/>
      <c r="VVC96" s="29"/>
      <c r="VVD96" s="29"/>
      <c r="VVE96" s="29"/>
      <c r="VVF96" s="29"/>
      <c r="VVG96" s="29"/>
      <c r="VVH96" s="29"/>
      <c r="VVI96" s="29"/>
      <c r="VVJ96" s="29"/>
      <c r="VVK96" s="29"/>
      <c r="VVL96" s="29"/>
      <c r="VVM96" s="29"/>
      <c r="VVN96" s="29"/>
      <c r="VVO96" s="29"/>
      <c r="VVP96" s="29"/>
      <c r="VVQ96" s="29"/>
      <c r="VVR96" s="29"/>
      <c r="VVS96" s="29"/>
      <c r="VVT96" s="29"/>
      <c r="VVU96" s="29"/>
      <c r="VVV96" s="29"/>
      <c r="VVW96" s="29"/>
      <c r="VVX96" s="29"/>
      <c r="VVY96" s="29"/>
      <c r="VVZ96" s="29"/>
      <c r="VWA96" s="29"/>
      <c r="VWB96" s="29"/>
      <c r="VWC96" s="29"/>
      <c r="VWD96" s="29"/>
      <c r="VWE96" s="29"/>
      <c r="VWF96" s="29"/>
      <c r="VWG96" s="29"/>
      <c r="VWH96" s="29"/>
      <c r="VWI96" s="29"/>
      <c r="VWJ96" s="29"/>
      <c r="VWK96" s="29"/>
      <c r="VWL96" s="29"/>
      <c r="VWM96" s="29"/>
      <c r="VWN96" s="29"/>
      <c r="VWO96" s="29"/>
      <c r="VWP96" s="29"/>
      <c r="VWQ96" s="29"/>
      <c r="VWR96" s="29"/>
      <c r="VWS96" s="29"/>
      <c r="VWT96" s="29"/>
      <c r="VWU96" s="29"/>
      <c r="VWV96" s="29"/>
      <c r="VWW96" s="29"/>
      <c r="VWX96" s="29"/>
      <c r="VWY96" s="29"/>
      <c r="VWZ96" s="29"/>
      <c r="VXA96" s="29"/>
      <c r="VXB96" s="29"/>
      <c r="VXC96" s="29"/>
      <c r="VXD96" s="29"/>
      <c r="VXE96" s="29"/>
      <c r="VXF96" s="29"/>
      <c r="VXG96" s="29"/>
      <c r="VXH96" s="29"/>
      <c r="VXI96" s="29"/>
      <c r="VXJ96" s="29"/>
      <c r="VXK96" s="29"/>
      <c r="VXL96" s="29"/>
      <c r="VXM96" s="29"/>
      <c r="VXN96" s="29"/>
      <c r="VXO96" s="29"/>
      <c r="VXP96" s="29"/>
      <c r="VXQ96" s="29"/>
      <c r="VXR96" s="29"/>
      <c r="VXS96" s="29"/>
      <c r="VXT96" s="29"/>
      <c r="VXU96" s="29"/>
      <c r="VXV96" s="29"/>
      <c r="VXW96" s="29"/>
      <c r="VXX96" s="29"/>
      <c r="VXY96" s="29"/>
      <c r="VXZ96" s="29"/>
      <c r="VYA96" s="29"/>
      <c r="VYB96" s="29"/>
      <c r="VYC96" s="29"/>
      <c r="VYD96" s="29"/>
      <c r="VYE96" s="29"/>
      <c r="VYF96" s="29"/>
      <c r="VYG96" s="29"/>
      <c r="VYH96" s="29"/>
      <c r="VYI96" s="29"/>
      <c r="VYJ96" s="29"/>
      <c r="VYK96" s="29"/>
      <c r="VYL96" s="29"/>
      <c r="VYM96" s="29"/>
      <c r="VYN96" s="29"/>
      <c r="VYO96" s="29"/>
      <c r="VYP96" s="29"/>
      <c r="VYQ96" s="29"/>
      <c r="VYR96" s="29"/>
      <c r="VYS96" s="29"/>
      <c r="VYT96" s="29"/>
      <c r="VYU96" s="29"/>
      <c r="VYV96" s="29"/>
      <c r="VYW96" s="29"/>
      <c r="VYX96" s="29"/>
      <c r="VYY96" s="29"/>
      <c r="VYZ96" s="29"/>
      <c r="VZA96" s="29"/>
      <c r="VZB96" s="29"/>
      <c r="VZC96" s="29"/>
      <c r="VZD96" s="29"/>
      <c r="VZE96" s="29"/>
      <c r="VZF96" s="29"/>
      <c r="VZG96" s="29"/>
      <c r="VZH96" s="29"/>
      <c r="VZI96" s="29"/>
      <c r="VZJ96" s="29"/>
      <c r="VZK96" s="29"/>
      <c r="VZL96" s="29"/>
      <c r="VZM96" s="29"/>
      <c r="VZN96" s="29"/>
      <c r="VZO96" s="29"/>
      <c r="VZP96" s="29"/>
      <c r="VZQ96" s="29"/>
      <c r="VZR96" s="29"/>
      <c r="VZS96" s="29"/>
      <c r="VZT96" s="29"/>
      <c r="VZU96" s="29"/>
      <c r="VZV96" s="29"/>
      <c r="VZW96" s="29"/>
      <c r="VZX96" s="29"/>
      <c r="VZY96" s="29"/>
      <c r="VZZ96" s="29"/>
      <c r="WAA96" s="29"/>
      <c r="WAB96" s="29"/>
      <c r="WAC96" s="29"/>
      <c r="WAD96" s="29"/>
      <c r="WAE96" s="29"/>
      <c r="WAF96" s="29"/>
      <c r="WAG96" s="29"/>
      <c r="WAH96" s="29"/>
      <c r="WAI96" s="29"/>
      <c r="WAJ96" s="29"/>
      <c r="WAK96" s="29"/>
      <c r="WAL96" s="29"/>
      <c r="WAM96" s="29"/>
      <c r="WAN96" s="29"/>
      <c r="WAO96" s="29"/>
      <c r="WAP96" s="29"/>
      <c r="WAQ96" s="29"/>
      <c r="WAR96" s="29"/>
      <c r="WAS96" s="29"/>
      <c r="WAT96" s="29"/>
      <c r="WAU96" s="29"/>
      <c r="WAV96" s="29"/>
      <c r="WAW96" s="29"/>
      <c r="WAX96" s="29"/>
      <c r="WAY96" s="29"/>
      <c r="WAZ96" s="29"/>
      <c r="WBA96" s="29"/>
      <c r="WBB96" s="29"/>
      <c r="WBC96" s="29"/>
      <c r="WBD96" s="29"/>
      <c r="WBE96" s="29"/>
      <c r="WBF96" s="29"/>
      <c r="WBG96" s="29"/>
      <c r="WBH96" s="29"/>
      <c r="WBI96" s="29"/>
      <c r="WBJ96" s="29"/>
      <c r="WBK96" s="29"/>
      <c r="WBL96" s="29"/>
      <c r="WBM96" s="29"/>
      <c r="WBN96" s="29"/>
      <c r="WBO96" s="29"/>
      <c r="WBP96" s="29"/>
      <c r="WBQ96" s="29"/>
      <c r="WBR96" s="29"/>
      <c r="WBS96" s="29"/>
      <c r="WBT96" s="29"/>
      <c r="WBU96" s="29"/>
      <c r="WBV96" s="29"/>
      <c r="WBW96" s="29"/>
      <c r="WBX96" s="29"/>
      <c r="WBY96" s="29"/>
      <c r="WBZ96" s="29"/>
      <c r="WCA96" s="29"/>
      <c r="WCB96" s="29"/>
      <c r="WCC96" s="29"/>
      <c r="WCD96" s="29"/>
      <c r="WCE96" s="29"/>
      <c r="WCF96" s="29"/>
      <c r="WCG96" s="29"/>
      <c r="WCH96" s="29"/>
      <c r="WCI96" s="29"/>
      <c r="WCJ96" s="29"/>
      <c r="WCK96" s="29"/>
      <c r="WCL96" s="29"/>
      <c r="WCM96" s="29"/>
      <c r="WCN96" s="29"/>
      <c r="WCO96" s="29"/>
      <c r="WCP96" s="29"/>
      <c r="WCQ96" s="29"/>
      <c r="WCR96" s="29"/>
      <c r="WCS96" s="29"/>
      <c r="WCT96" s="29"/>
      <c r="WCU96" s="29"/>
      <c r="WCV96" s="29"/>
      <c r="WCW96" s="29"/>
      <c r="WCX96" s="29"/>
      <c r="WCY96" s="29"/>
      <c r="WCZ96" s="29"/>
      <c r="WDA96" s="29"/>
      <c r="WDB96" s="29"/>
      <c r="WDC96" s="29"/>
      <c r="WDD96" s="29"/>
      <c r="WDE96" s="29"/>
      <c r="WDF96" s="29"/>
      <c r="WDG96" s="29"/>
      <c r="WDH96" s="29"/>
      <c r="WDI96" s="29"/>
      <c r="WDJ96" s="29"/>
      <c r="WDK96" s="29"/>
      <c r="WDL96" s="29"/>
      <c r="WDM96" s="29"/>
      <c r="WDN96" s="29"/>
      <c r="WDO96" s="29"/>
      <c r="WDP96" s="29"/>
      <c r="WDQ96" s="29"/>
      <c r="WDR96" s="29"/>
      <c r="WDS96" s="29"/>
      <c r="WDT96" s="29"/>
      <c r="WDU96" s="29"/>
      <c r="WDV96" s="29"/>
      <c r="WDW96" s="29"/>
      <c r="WDX96" s="29"/>
      <c r="WDY96" s="29"/>
      <c r="WDZ96" s="29"/>
      <c r="WEA96" s="29"/>
      <c r="WEB96" s="29"/>
      <c r="WEC96" s="29"/>
      <c r="WED96" s="29"/>
      <c r="WEE96" s="29"/>
      <c r="WEF96" s="29"/>
      <c r="WEG96" s="29"/>
      <c r="WEH96" s="29"/>
      <c r="WEI96" s="29"/>
      <c r="WEJ96" s="29"/>
      <c r="WEK96" s="29"/>
      <c r="WEL96" s="29"/>
      <c r="WEM96" s="29"/>
      <c r="WEN96" s="29"/>
      <c r="WEO96" s="29"/>
      <c r="WEP96" s="29"/>
      <c r="WEQ96" s="29"/>
      <c r="WER96" s="29"/>
      <c r="WES96" s="29"/>
      <c r="WET96" s="29"/>
      <c r="WEU96" s="29"/>
      <c r="WEV96" s="29"/>
      <c r="WEW96" s="29"/>
      <c r="WEX96" s="29"/>
      <c r="WEY96" s="29"/>
      <c r="WEZ96" s="29"/>
      <c r="WFA96" s="29"/>
      <c r="WFB96" s="29"/>
      <c r="WFC96" s="29"/>
      <c r="WFD96" s="29"/>
      <c r="WFE96" s="29"/>
      <c r="WFF96" s="29"/>
      <c r="WFG96" s="29"/>
      <c r="WFH96" s="29"/>
      <c r="WFI96" s="29"/>
      <c r="WFJ96" s="29"/>
      <c r="WFK96" s="29"/>
      <c r="WFL96" s="29"/>
      <c r="WFM96" s="29"/>
      <c r="WFN96" s="29"/>
      <c r="WFO96" s="29"/>
      <c r="WFP96" s="29"/>
      <c r="WFQ96" s="29"/>
      <c r="WFR96" s="29"/>
      <c r="WFS96" s="29"/>
      <c r="WFT96" s="29"/>
      <c r="WFU96" s="29"/>
      <c r="WFV96" s="29"/>
      <c r="WFW96" s="29"/>
      <c r="WFX96" s="29"/>
      <c r="WFY96" s="29"/>
      <c r="WFZ96" s="29"/>
      <c r="WGA96" s="29"/>
      <c r="WGB96" s="29"/>
      <c r="WGC96" s="29"/>
      <c r="WGD96" s="29"/>
      <c r="WGE96" s="29"/>
      <c r="WGF96" s="29"/>
      <c r="WGG96" s="29"/>
      <c r="WGH96" s="29"/>
      <c r="WGI96" s="29"/>
      <c r="WGJ96" s="29"/>
      <c r="WGK96" s="29"/>
      <c r="WGL96" s="29"/>
      <c r="WGM96" s="29"/>
      <c r="WGN96" s="29"/>
      <c r="WGO96" s="29"/>
      <c r="WGP96" s="29"/>
      <c r="WGQ96" s="29"/>
      <c r="WGR96" s="29"/>
      <c r="WGS96" s="29"/>
      <c r="WGT96" s="29"/>
      <c r="WGU96" s="29"/>
      <c r="WGV96" s="29"/>
      <c r="WGW96" s="29"/>
      <c r="WGX96" s="29"/>
      <c r="WGY96" s="29"/>
      <c r="WGZ96" s="29"/>
      <c r="WHA96" s="29"/>
      <c r="WHB96" s="29"/>
      <c r="WHC96" s="29"/>
      <c r="WHD96" s="29"/>
      <c r="WHE96" s="29"/>
      <c r="WHF96" s="29"/>
      <c r="WHG96" s="29"/>
      <c r="WHH96" s="29"/>
      <c r="WHI96" s="29"/>
      <c r="WHJ96" s="29"/>
      <c r="WHK96" s="29"/>
      <c r="WHL96" s="29"/>
      <c r="WHM96" s="29"/>
      <c r="WHN96" s="29"/>
      <c r="WHO96" s="29"/>
      <c r="WHP96" s="29"/>
      <c r="WHQ96" s="29"/>
      <c r="WHR96" s="29"/>
      <c r="WHS96" s="29"/>
      <c r="WHT96" s="29"/>
      <c r="WHU96" s="29"/>
      <c r="WHV96" s="29"/>
      <c r="WHW96" s="29"/>
      <c r="WHX96" s="29"/>
      <c r="WHY96" s="29"/>
      <c r="WHZ96" s="29"/>
      <c r="WIA96" s="29"/>
      <c r="WIB96" s="29"/>
      <c r="WIC96" s="29"/>
      <c r="WID96" s="29"/>
      <c r="WIE96" s="29"/>
      <c r="WIF96" s="29"/>
      <c r="WIG96" s="29"/>
      <c r="WIH96" s="29"/>
      <c r="WII96" s="29"/>
      <c r="WIJ96" s="29"/>
      <c r="WIK96" s="29"/>
      <c r="WIL96" s="29"/>
      <c r="WIM96" s="29"/>
      <c r="WIN96" s="29"/>
      <c r="WIO96" s="29"/>
      <c r="WIP96" s="29"/>
      <c r="WIQ96" s="29"/>
      <c r="WIR96" s="29"/>
      <c r="WIS96" s="29"/>
      <c r="WIT96" s="29"/>
      <c r="WIU96" s="29"/>
      <c r="WIV96" s="29"/>
      <c r="WIW96" s="29"/>
      <c r="WIX96" s="29"/>
      <c r="WIY96" s="29"/>
      <c r="WIZ96" s="29"/>
      <c r="WJA96" s="29"/>
      <c r="WJB96" s="29"/>
      <c r="WJC96" s="29"/>
      <c r="WJD96" s="29"/>
      <c r="WJE96" s="29"/>
      <c r="WJF96" s="29"/>
      <c r="WJG96" s="29"/>
      <c r="WJH96" s="29"/>
      <c r="WJI96" s="29"/>
      <c r="WJJ96" s="29"/>
      <c r="WJK96" s="29"/>
      <c r="WJL96" s="29"/>
      <c r="WJM96" s="29"/>
      <c r="WJN96" s="29"/>
      <c r="WJO96" s="29"/>
      <c r="WJP96" s="29"/>
      <c r="WJQ96" s="29"/>
      <c r="WJR96" s="29"/>
      <c r="WJS96" s="29"/>
      <c r="WJT96" s="29"/>
      <c r="WJU96" s="29"/>
      <c r="WJV96" s="29"/>
      <c r="WJW96" s="29"/>
      <c r="WJX96" s="29"/>
      <c r="WJY96" s="29"/>
      <c r="WJZ96" s="29"/>
      <c r="WKA96" s="29"/>
      <c r="WKB96" s="29"/>
      <c r="WKC96" s="29"/>
      <c r="WKD96" s="29"/>
      <c r="WKE96" s="29"/>
      <c r="WKF96" s="29"/>
      <c r="WKG96" s="29"/>
      <c r="WKH96" s="29"/>
      <c r="WKI96" s="29"/>
      <c r="WKJ96" s="29"/>
      <c r="WKK96" s="29"/>
      <c r="WKL96" s="29"/>
      <c r="WKM96" s="29"/>
      <c r="WKN96" s="29"/>
      <c r="WKO96" s="29"/>
      <c r="WKP96" s="29"/>
      <c r="WKQ96" s="29"/>
      <c r="WKR96" s="29"/>
      <c r="WKS96" s="29"/>
      <c r="WKT96" s="29"/>
      <c r="WKU96" s="29"/>
      <c r="WKV96" s="29"/>
      <c r="WKW96" s="29"/>
      <c r="WKX96" s="29"/>
      <c r="WKY96" s="29"/>
      <c r="WKZ96" s="29"/>
      <c r="WLA96" s="29"/>
      <c r="WLB96" s="29"/>
      <c r="WLC96" s="29"/>
      <c r="WLD96" s="29"/>
      <c r="WLE96" s="29"/>
      <c r="WLF96" s="29"/>
      <c r="WLG96" s="29"/>
      <c r="WLH96" s="29"/>
      <c r="WLI96" s="29"/>
      <c r="WLJ96" s="29"/>
      <c r="WLK96" s="29"/>
      <c r="WLL96" s="29"/>
      <c r="WLM96" s="29"/>
      <c r="WLN96" s="29"/>
      <c r="WLO96" s="29"/>
      <c r="WLP96" s="29"/>
      <c r="WLQ96" s="29"/>
      <c r="WLR96" s="29"/>
      <c r="WLS96" s="29"/>
      <c r="WLT96" s="29"/>
      <c r="WLU96" s="29"/>
      <c r="WLV96" s="29"/>
      <c r="WLW96" s="29"/>
      <c r="WLX96" s="29"/>
      <c r="WLY96" s="29"/>
      <c r="WLZ96" s="29"/>
      <c r="WMA96" s="29"/>
      <c r="WMB96" s="29"/>
      <c r="WMC96" s="29"/>
      <c r="WMD96" s="29"/>
      <c r="WME96" s="29"/>
      <c r="WMF96" s="29"/>
      <c r="WMG96" s="29"/>
      <c r="WMH96" s="29"/>
      <c r="WMI96" s="29"/>
      <c r="WMJ96" s="29"/>
      <c r="WMK96" s="29"/>
      <c r="WML96" s="29"/>
      <c r="WMM96" s="29"/>
      <c r="WMN96" s="29"/>
      <c r="WMO96" s="29"/>
      <c r="WMP96" s="29"/>
      <c r="WMQ96" s="29"/>
      <c r="WMR96" s="29"/>
      <c r="WMS96" s="29"/>
      <c r="WMT96" s="29"/>
      <c r="WMU96" s="29"/>
      <c r="WMV96" s="29"/>
      <c r="WMW96" s="29"/>
      <c r="WMX96" s="29"/>
      <c r="WMY96" s="29"/>
      <c r="WMZ96" s="29"/>
      <c r="WNA96" s="29"/>
      <c r="WNB96" s="29"/>
      <c r="WNC96" s="29"/>
      <c r="WND96" s="29"/>
      <c r="WNE96" s="29"/>
      <c r="WNF96" s="29"/>
      <c r="WNG96" s="29"/>
      <c r="WNH96" s="29"/>
      <c r="WNI96" s="29"/>
      <c r="WNJ96" s="29"/>
      <c r="WNK96" s="29"/>
      <c r="WNL96" s="29"/>
      <c r="WNM96" s="29"/>
      <c r="WNN96" s="29"/>
      <c r="WNO96" s="29"/>
      <c r="WNP96" s="29"/>
      <c r="WNQ96" s="29"/>
      <c r="WNR96" s="29"/>
      <c r="WNS96" s="29"/>
      <c r="WNT96" s="29"/>
      <c r="WNU96" s="29"/>
      <c r="WNV96" s="29"/>
      <c r="WNW96" s="29"/>
      <c r="WNX96" s="29"/>
      <c r="WNY96" s="29"/>
      <c r="WNZ96" s="29"/>
      <c r="WOA96" s="29"/>
      <c r="WOB96" s="29"/>
      <c r="WOC96" s="29"/>
      <c r="WOD96" s="29"/>
      <c r="WOE96" s="29"/>
      <c r="WOF96" s="29"/>
      <c r="WOG96" s="29"/>
      <c r="WOH96" s="29"/>
      <c r="WOI96" s="29"/>
      <c r="WOJ96" s="29"/>
      <c r="WOK96" s="29"/>
      <c r="WOL96" s="29"/>
      <c r="WOM96" s="29"/>
      <c r="WON96" s="29"/>
      <c r="WOO96" s="29"/>
      <c r="WOP96" s="29"/>
      <c r="WOQ96" s="29"/>
      <c r="WOR96" s="29"/>
      <c r="WOS96" s="29"/>
      <c r="WOT96" s="29"/>
      <c r="WOU96" s="29"/>
      <c r="WOV96" s="29"/>
      <c r="WOW96" s="29"/>
      <c r="WOX96" s="29"/>
      <c r="WOY96" s="29"/>
      <c r="WOZ96" s="29"/>
      <c r="WPA96" s="29"/>
      <c r="WPB96" s="29"/>
      <c r="WPC96" s="29"/>
      <c r="WPD96" s="29"/>
      <c r="WPE96" s="29"/>
      <c r="WPF96" s="29"/>
      <c r="WPG96" s="29"/>
      <c r="WPH96" s="29"/>
      <c r="WPI96" s="29"/>
      <c r="WPJ96" s="29"/>
      <c r="WPK96" s="29"/>
      <c r="WPL96" s="29"/>
      <c r="WPM96" s="29"/>
      <c r="WPN96" s="29"/>
      <c r="WPO96" s="29"/>
      <c r="WPP96" s="29"/>
      <c r="WPQ96" s="29"/>
      <c r="WPR96" s="29"/>
      <c r="WPS96" s="29"/>
      <c r="WPT96" s="29"/>
      <c r="WPU96" s="29"/>
      <c r="WPV96" s="29"/>
      <c r="WPW96" s="29"/>
      <c r="WPX96" s="29"/>
      <c r="WPY96" s="29"/>
      <c r="WPZ96" s="29"/>
      <c r="WQA96" s="29"/>
      <c r="WQB96" s="29"/>
      <c r="WQC96" s="29"/>
      <c r="WQD96" s="29"/>
      <c r="WQE96" s="29"/>
      <c r="WQF96" s="29"/>
      <c r="WQG96" s="29"/>
      <c r="WQH96" s="29"/>
      <c r="WQI96" s="29"/>
      <c r="WQJ96" s="29"/>
      <c r="WQK96" s="29"/>
      <c r="WQL96" s="29"/>
      <c r="WQM96" s="29"/>
      <c r="WQN96" s="29"/>
      <c r="WQO96" s="29"/>
      <c r="WQP96" s="29"/>
      <c r="WQQ96" s="29"/>
      <c r="WQR96" s="29"/>
      <c r="WQS96" s="29"/>
      <c r="WQT96" s="29"/>
      <c r="WQU96" s="29"/>
      <c r="WQV96" s="29"/>
      <c r="WQW96" s="29"/>
      <c r="WQX96" s="29"/>
      <c r="WQY96" s="29"/>
      <c r="WQZ96" s="29"/>
      <c r="WRA96" s="29"/>
      <c r="WRB96" s="29"/>
      <c r="WRC96" s="29"/>
      <c r="WRD96" s="29"/>
      <c r="WRE96" s="29"/>
      <c r="WRF96" s="29"/>
      <c r="WRG96" s="29"/>
      <c r="WRH96" s="29"/>
      <c r="WRI96" s="29"/>
      <c r="WRJ96" s="29"/>
      <c r="WRK96" s="29"/>
      <c r="WRL96" s="29"/>
      <c r="WRM96" s="29"/>
      <c r="WRN96" s="29"/>
      <c r="WRO96" s="29"/>
      <c r="WRP96" s="29"/>
      <c r="WRQ96" s="29"/>
      <c r="WRR96" s="29"/>
      <c r="WRS96" s="29"/>
      <c r="WRT96" s="29"/>
      <c r="WRU96" s="29"/>
      <c r="WRV96" s="29"/>
      <c r="WRW96" s="29"/>
      <c r="WRX96" s="29"/>
      <c r="WRY96" s="29"/>
      <c r="WRZ96" s="29"/>
      <c r="WSA96" s="29"/>
      <c r="WSB96" s="29"/>
      <c r="WSC96" s="29"/>
      <c r="WSD96" s="29"/>
      <c r="WSE96" s="29"/>
      <c r="WSF96" s="29"/>
      <c r="WSG96" s="29"/>
      <c r="WSH96" s="29"/>
      <c r="WSI96" s="29"/>
      <c r="WSJ96" s="29"/>
      <c r="WSK96" s="29"/>
      <c r="WSL96" s="29"/>
      <c r="WSM96" s="29"/>
      <c r="WSN96" s="29"/>
      <c r="WSO96" s="29"/>
      <c r="WSP96" s="29"/>
      <c r="WSQ96" s="29"/>
      <c r="WSR96" s="29"/>
      <c r="WSS96" s="29"/>
      <c r="WST96" s="29"/>
      <c r="WSU96" s="29"/>
      <c r="WSV96" s="29"/>
      <c r="WSW96" s="29"/>
      <c r="WSX96" s="29"/>
      <c r="WSY96" s="29"/>
      <c r="WSZ96" s="29"/>
      <c r="WTA96" s="29"/>
      <c r="WTB96" s="29"/>
      <c r="WTC96" s="29"/>
      <c r="WTD96" s="29"/>
      <c r="WTE96" s="29"/>
      <c r="WTF96" s="29"/>
      <c r="WTG96" s="29"/>
      <c r="WTH96" s="29"/>
      <c r="WTI96" s="29"/>
      <c r="WTJ96" s="29"/>
      <c r="WTK96" s="29"/>
      <c r="WTL96" s="29"/>
      <c r="WTM96" s="29"/>
      <c r="WTN96" s="29"/>
      <c r="WTO96" s="29"/>
      <c r="WTP96" s="29"/>
      <c r="WTQ96" s="29"/>
      <c r="WTR96" s="29"/>
      <c r="WTS96" s="29"/>
      <c r="WTT96" s="29"/>
      <c r="WTU96" s="29"/>
      <c r="WTV96" s="29"/>
      <c r="WTW96" s="29"/>
      <c r="WTX96" s="29"/>
      <c r="WTY96" s="29"/>
      <c r="WTZ96" s="29"/>
      <c r="WUA96" s="29"/>
      <c r="WUB96" s="29"/>
      <c r="WUC96" s="29"/>
      <c r="WUD96" s="29"/>
      <c r="WUE96" s="29"/>
      <c r="WUF96" s="29"/>
      <c r="WUG96" s="29"/>
      <c r="WUH96" s="29"/>
      <c r="WUI96" s="29"/>
      <c r="WUJ96" s="29"/>
      <c r="WUK96" s="29"/>
      <c r="WUL96" s="29"/>
      <c r="WUM96" s="29"/>
      <c r="WUN96" s="29"/>
      <c r="WUO96" s="29"/>
      <c r="WUP96" s="29"/>
      <c r="WUQ96" s="29"/>
      <c r="WUR96" s="29"/>
      <c r="WUS96" s="29"/>
      <c r="WUT96" s="29"/>
      <c r="WUU96" s="29"/>
      <c r="WUV96" s="29"/>
      <c r="WUW96" s="29"/>
      <c r="WUX96" s="29"/>
      <c r="WUY96" s="29"/>
      <c r="WUZ96" s="29"/>
      <c r="WVA96" s="29"/>
      <c r="WVB96" s="29"/>
      <c r="WVC96" s="29"/>
      <c r="WVD96" s="29"/>
      <c r="WVE96" s="29"/>
      <c r="WVF96" s="29"/>
      <c r="WVG96" s="29"/>
      <c r="WVH96" s="29"/>
      <c r="WVI96" s="29"/>
      <c r="WVJ96" s="29"/>
      <c r="WVK96" s="29"/>
      <c r="WVL96" s="29"/>
      <c r="WVM96" s="29"/>
      <c r="WVN96" s="29"/>
      <c r="WVO96" s="29"/>
      <c r="WVP96" s="29"/>
      <c r="WVQ96" s="29"/>
      <c r="WVR96" s="29"/>
      <c r="WVS96" s="29"/>
      <c r="WVT96" s="29"/>
      <c r="WVU96" s="29"/>
      <c r="WVV96" s="29"/>
      <c r="WVW96" s="29"/>
      <c r="WVX96" s="29"/>
      <c r="WVY96" s="29"/>
      <c r="WVZ96" s="29"/>
      <c r="WWA96" s="29"/>
      <c r="WWB96" s="29"/>
      <c r="WWC96" s="29"/>
      <c r="WWD96" s="29"/>
      <c r="WWE96" s="29"/>
      <c r="WWF96" s="29"/>
      <c r="WWG96" s="29"/>
      <c r="WWH96" s="29"/>
      <c r="WWI96" s="29"/>
      <c r="WWJ96" s="29"/>
      <c r="WWK96" s="29"/>
      <c r="WWL96" s="29"/>
      <c r="WWM96" s="29"/>
      <c r="WWN96" s="29"/>
      <c r="WWO96" s="29"/>
      <c r="WWP96" s="29"/>
      <c r="WWQ96" s="29"/>
      <c r="WWR96" s="29"/>
      <c r="WWS96" s="29"/>
      <c r="WWT96" s="29"/>
      <c r="WWU96" s="29"/>
      <c r="WWV96" s="29"/>
      <c r="WWW96" s="29"/>
      <c r="WWX96" s="29"/>
      <c r="WWY96" s="29"/>
      <c r="WWZ96" s="29"/>
      <c r="WXA96" s="29"/>
      <c r="WXB96" s="29"/>
      <c r="WXC96" s="29"/>
      <c r="WXD96" s="29"/>
      <c r="WXE96" s="29"/>
      <c r="WXF96" s="29"/>
      <c r="WXG96" s="29"/>
      <c r="WXH96" s="29"/>
      <c r="WXI96" s="29"/>
      <c r="WXJ96" s="29"/>
      <c r="WXK96" s="29"/>
      <c r="WXL96" s="29"/>
      <c r="WXM96" s="29"/>
      <c r="WXN96" s="29"/>
      <c r="WXO96" s="29"/>
      <c r="WXP96" s="29"/>
      <c r="WXQ96" s="29"/>
      <c r="WXR96" s="29"/>
      <c r="WXS96" s="29"/>
      <c r="WXT96" s="29"/>
      <c r="WXU96" s="29"/>
      <c r="WXV96" s="29"/>
      <c r="WXW96" s="29"/>
      <c r="WXX96" s="29"/>
      <c r="WXY96" s="29"/>
      <c r="WXZ96" s="29"/>
      <c r="WYA96" s="29"/>
      <c r="WYB96" s="29"/>
      <c r="WYC96" s="29"/>
      <c r="WYD96" s="29"/>
      <c r="WYE96" s="29"/>
      <c r="WYF96" s="29"/>
      <c r="WYG96" s="29"/>
      <c r="WYH96" s="29"/>
      <c r="WYI96" s="29"/>
      <c r="WYJ96" s="29"/>
      <c r="WYK96" s="29"/>
      <c r="WYL96" s="29"/>
      <c r="WYM96" s="29"/>
      <c r="WYN96" s="29"/>
      <c r="WYO96" s="29"/>
      <c r="WYP96" s="29"/>
      <c r="WYQ96" s="29"/>
      <c r="WYR96" s="29"/>
      <c r="WYS96" s="29"/>
      <c r="WYT96" s="29"/>
      <c r="WYU96" s="29"/>
      <c r="WYV96" s="29"/>
      <c r="WYW96" s="29"/>
      <c r="WYX96" s="29"/>
      <c r="WYY96" s="29"/>
      <c r="WYZ96" s="29"/>
      <c r="WZA96" s="29"/>
      <c r="WZB96" s="29"/>
      <c r="WZC96" s="29"/>
      <c r="WZD96" s="29"/>
      <c r="WZE96" s="29"/>
      <c r="WZF96" s="29"/>
      <c r="WZG96" s="29"/>
      <c r="WZH96" s="29"/>
      <c r="WZI96" s="29"/>
      <c r="WZJ96" s="29"/>
      <c r="WZK96" s="29"/>
      <c r="WZL96" s="29"/>
      <c r="WZM96" s="29"/>
      <c r="WZN96" s="29"/>
      <c r="WZO96" s="29"/>
      <c r="WZP96" s="29"/>
      <c r="WZQ96" s="29"/>
      <c r="WZR96" s="29"/>
      <c r="WZS96" s="29"/>
      <c r="WZT96" s="29"/>
      <c r="WZU96" s="29"/>
      <c r="WZV96" s="29"/>
      <c r="WZW96" s="29"/>
      <c r="WZX96" s="29"/>
      <c r="WZY96" s="29"/>
      <c r="WZZ96" s="29"/>
      <c r="XAA96" s="29"/>
      <c r="XAB96" s="29"/>
      <c r="XAC96" s="29"/>
      <c r="XAD96" s="29"/>
      <c r="XAE96" s="29"/>
      <c r="XAF96" s="29"/>
      <c r="XAG96" s="29"/>
      <c r="XAH96" s="29"/>
      <c r="XAI96" s="29"/>
      <c r="XAJ96" s="29"/>
      <c r="XAK96" s="29"/>
      <c r="XAL96" s="29"/>
      <c r="XAM96" s="29"/>
      <c r="XAN96" s="29"/>
      <c r="XAO96" s="29"/>
      <c r="XAP96" s="29"/>
      <c r="XAQ96" s="29"/>
      <c r="XAR96" s="29"/>
      <c r="XAS96" s="29"/>
      <c r="XAT96" s="29"/>
      <c r="XAU96" s="29"/>
      <c r="XAV96" s="29"/>
      <c r="XAW96" s="29"/>
      <c r="XAX96" s="29"/>
      <c r="XAY96" s="29"/>
      <c r="XAZ96" s="29"/>
      <c r="XBA96" s="29"/>
      <c r="XBB96" s="29"/>
      <c r="XBC96" s="29"/>
      <c r="XBD96" s="29"/>
      <c r="XBE96" s="29"/>
      <c r="XBF96" s="29"/>
      <c r="XBG96" s="29"/>
      <c r="XBH96" s="29"/>
      <c r="XBI96" s="29"/>
      <c r="XBJ96" s="29"/>
      <c r="XBK96" s="29"/>
      <c r="XBL96" s="29"/>
      <c r="XBM96" s="29"/>
      <c r="XBN96" s="29"/>
      <c r="XBO96" s="29"/>
      <c r="XBP96" s="29"/>
      <c r="XBQ96" s="29"/>
      <c r="XBR96" s="29"/>
      <c r="XBS96" s="29"/>
      <c r="XBT96" s="29"/>
      <c r="XBU96" s="29"/>
      <c r="XBV96" s="29"/>
      <c r="XBW96" s="29"/>
      <c r="XBX96" s="29"/>
      <c r="XBY96" s="29"/>
      <c r="XBZ96" s="29"/>
      <c r="XCA96" s="29"/>
      <c r="XCB96" s="29"/>
      <c r="XCC96" s="29"/>
      <c r="XCD96" s="29"/>
      <c r="XCE96" s="29"/>
      <c r="XCF96" s="29"/>
      <c r="XCG96" s="29"/>
      <c r="XCH96" s="29"/>
      <c r="XCI96" s="29"/>
      <c r="XCJ96" s="29"/>
      <c r="XCK96" s="29"/>
      <c r="XCL96" s="29"/>
      <c r="XCM96" s="29"/>
      <c r="XCN96" s="29"/>
      <c r="XCO96" s="29"/>
      <c r="XCP96" s="29"/>
      <c r="XCQ96" s="29"/>
      <c r="XCR96" s="29"/>
      <c r="XCS96" s="29"/>
      <c r="XCT96" s="29"/>
      <c r="XCU96" s="29"/>
      <c r="XCV96" s="29"/>
      <c r="XCW96" s="29"/>
      <c r="XCX96" s="29"/>
      <c r="XCY96" s="29"/>
      <c r="XCZ96" s="29"/>
      <c r="XDA96" s="29"/>
      <c r="XDB96" s="29"/>
      <c r="XDC96" s="29"/>
      <c r="XDD96" s="29"/>
      <c r="XDE96" s="29"/>
      <c r="XDF96" s="29"/>
      <c r="XDG96" s="29"/>
      <c r="XDH96" s="29"/>
      <c r="XDI96" s="29"/>
      <c r="XDJ96" s="29"/>
      <c r="XDK96" s="29"/>
      <c r="XDL96" s="29"/>
      <c r="XDM96" s="29"/>
      <c r="XDN96" s="29"/>
      <c r="XDO96" s="29"/>
      <c r="XDP96" s="29"/>
      <c r="XDQ96" s="29"/>
      <c r="XDR96" s="29"/>
      <c r="XDS96" s="29"/>
      <c r="XDT96" s="29"/>
      <c r="XDU96" s="29"/>
      <c r="XDV96" s="29"/>
      <c r="XDW96" s="29"/>
      <c r="XDX96" s="29"/>
      <c r="XDY96" s="29"/>
      <c r="XDZ96" s="29"/>
      <c r="XEA96" s="29"/>
      <c r="XEB96" s="29"/>
      <c r="XEC96" s="29"/>
      <c r="XED96" s="29"/>
      <c r="XEE96" s="29"/>
      <c r="XEF96" s="29"/>
      <c r="XEG96" s="29"/>
      <c r="XEH96" s="29"/>
      <c r="XEI96" s="29"/>
      <c r="XEJ96" s="29"/>
      <c r="XEK96" s="29"/>
      <c r="XEL96" s="29"/>
      <c r="XEM96" s="29"/>
      <c r="XEN96" s="29"/>
      <c r="XEO96" s="29"/>
      <c r="XEP96" s="29"/>
      <c r="XEQ96" s="29"/>
      <c r="XER96" s="29"/>
      <c r="XES96" s="29"/>
      <c r="XET96" s="29"/>
      <c r="XEU96" s="29"/>
      <c r="XEV96" s="29"/>
      <c r="XEW96" s="29"/>
      <c r="XEX96" s="29"/>
      <c r="XEY96" s="29"/>
      <c r="XEZ96" s="29"/>
      <c r="XFA96" s="29"/>
      <c r="XFB96" s="29"/>
      <c r="XFC96" s="112"/>
    </row>
    <row r="97" spans="1:16384" s="120" customFormat="1" ht="18" hidden="1" customHeight="1" thickTop="1" thickBot="1">
      <c r="A97" s="3">
        <f t="shared" si="10"/>
        <v>14</v>
      </c>
      <c r="B97" s="38"/>
      <c r="C97" s="9"/>
      <c r="D97" s="96"/>
      <c r="E97" s="143" t="s">
        <v>45</v>
      </c>
      <c r="F97" s="150">
        <v>6300</v>
      </c>
      <c r="G97" s="150">
        <v>5200</v>
      </c>
      <c r="H97" s="150">
        <v>4000</v>
      </c>
      <c r="I97" s="150">
        <v>3000</v>
      </c>
      <c r="J97" s="150">
        <v>6000</v>
      </c>
      <c r="K97" s="150">
        <v>5000</v>
      </c>
      <c r="L97" s="150">
        <v>4000</v>
      </c>
      <c r="M97" s="150">
        <v>3000</v>
      </c>
    </row>
    <row r="98" spans="1:16384" s="120" customFormat="1" ht="18" hidden="1" customHeight="1" thickTop="1" thickBot="1">
      <c r="A98" s="3">
        <f t="shared" si="10"/>
        <v>15</v>
      </c>
      <c r="B98" s="38"/>
      <c r="C98" s="9"/>
      <c r="D98" s="96"/>
      <c r="E98" s="143" t="s">
        <v>46</v>
      </c>
      <c r="F98" s="150">
        <v>9500</v>
      </c>
      <c r="G98" s="150">
        <v>7800</v>
      </c>
      <c r="H98" s="150">
        <v>5500</v>
      </c>
      <c r="I98" s="150">
        <v>4200</v>
      </c>
      <c r="J98" s="150">
        <v>8350</v>
      </c>
      <c r="K98" s="150">
        <v>6900</v>
      </c>
      <c r="L98" s="150">
        <v>5400</v>
      </c>
      <c r="M98" s="150">
        <v>4100</v>
      </c>
      <c r="Y98" s="20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  <c r="IP98" s="29"/>
      <c r="IQ98" s="29"/>
      <c r="IR98" s="29"/>
      <c r="IS98" s="29"/>
      <c r="IT98" s="29"/>
      <c r="IU98" s="29"/>
      <c r="IV98" s="29"/>
      <c r="IW98" s="29"/>
      <c r="IX98" s="29"/>
      <c r="IY98" s="29"/>
      <c r="IZ98" s="29"/>
      <c r="JA98" s="29"/>
      <c r="JB98" s="29"/>
      <c r="JC98" s="29"/>
      <c r="JD98" s="29"/>
      <c r="JE98" s="29"/>
      <c r="JF98" s="29"/>
      <c r="JG98" s="29"/>
      <c r="JH98" s="29"/>
      <c r="JI98" s="29"/>
      <c r="JJ98" s="29"/>
      <c r="JK98" s="29"/>
      <c r="JL98" s="29"/>
      <c r="JM98" s="29"/>
      <c r="JN98" s="29"/>
      <c r="JO98" s="29"/>
      <c r="JP98" s="29"/>
      <c r="JQ98" s="29"/>
      <c r="JR98" s="29"/>
      <c r="JS98" s="29"/>
      <c r="JT98" s="29"/>
      <c r="JU98" s="29"/>
      <c r="JV98" s="29"/>
      <c r="JW98" s="29"/>
      <c r="JX98" s="29"/>
      <c r="JY98" s="29"/>
      <c r="JZ98" s="29"/>
      <c r="KA98" s="29"/>
      <c r="KB98" s="29"/>
      <c r="KC98" s="29"/>
      <c r="KD98" s="29"/>
      <c r="KE98" s="29"/>
      <c r="KF98" s="29"/>
      <c r="KG98" s="29"/>
      <c r="KH98" s="29"/>
      <c r="KI98" s="29"/>
      <c r="KJ98" s="29"/>
      <c r="KK98" s="29"/>
      <c r="KL98" s="29"/>
      <c r="KM98" s="29"/>
      <c r="KN98" s="29"/>
      <c r="KO98" s="29"/>
      <c r="KP98" s="29"/>
      <c r="KQ98" s="29"/>
      <c r="KR98" s="29"/>
      <c r="KS98" s="29"/>
      <c r="KT98" s="29"/>
      <c r="KU98" s="29"/>
      <c r="KV98" s="29"/>
      <c r="KW98" s="29"/>
      <c r="KX98" s="29"/>
      <c r="KY98" s="29"/>
      <c r="KZ98" s="29"/>
      <c r="LA98" s="29"/>
      <c r="LB98" s="29"/>
      <c r="LC98" s="29"/>
      <c r="LD98" s="29"/>
      <c r="LE98" s="29"/>
      <c r="LF98" s="29"/>
      <c r="LG98" s="29"/>
      <c r="LH98" s="29"/>
      <c r="LI98" s="29"/>
      <c r="LJ98" s="29"/>
      <c r="LK98" s="29"/>
      <c r="LL98" s="29"/>
      <c r="LM98" s="29"/>
      <c r="LN98" s="29"/>
      <c r="LO98" s="29"/>
      <c r="LP98" s="29"/>
      <c r="LQ98" s="29"/>
      <c r="LR98" s="29"/>
      <c r="LS98" s="29"/>
      <c r="LT98" s="29"/>
      <c r="LU98" s="29"/>
      <c r="LV98" s="29"/>
      <c r="LW98" s="29"/>
      <c r="LX98" s="29"/>
      <c r="LY98" s="29"/>
      <c r="LZ98" s="29"/>
      <c r="MA98" s="29"/>
      <c r="MB98" s="29"/>
      <c r="MC98" s="29"/>
      <c r="MD98" s="29"/>
      <c r="ME98" s="29"/>
      <c r="MF98" s="29"/>
      <c r="MG98" s="29"/>
      <c r="MH98" s="29"/>
      <c r="MI98" s="29"/>
      <c r="MJ98" s="29"/>
      <c r="MK98" s="29"/>
      <c r="ML98" s="29"/>
      <c r="MM98" s="29"/>
      <c r="MN98" s="29"/>
      <c r="MO98" s="29"/>
      <c r="MP98" s="29"/>
      <c r="MQ98" s="29"/>
      <c r="MR98" s="29"/>
      <c r="MS98" s="29"/>
      <c r="MT98" s="29"/>
      <c r="MU98" s="29"/>
      <c r="MV98" s="29"/>
      <c r="MW98" s="29"/>
      <c r="MX98" s="29"/>
      <c r="MY98" s="29"/>
      <c r="MZ98" s="29"/>
      <c r="NA98" s="29"/>
      <c r="NB98" s="29"/>
      <c r="NC98" s="29"/>
      <c r="ND98" s="29"/>
      <c r="NE98" s="29"/>
      <c r="NF98" s="29"/>
      <c r="NG98" s="29"/>
      <c r="NH98" s="29"/>
      <c r="NI98" s="29"/>
      <c r="NJ98" s="29"/>
      <c r="NK98" s="29"/>
      <c r="NL98" s="29"/>
      <c r="NM98" s="29"/>
      <c r="NN98" s="29"/>
      <c r="NO98" s="29"/>
      <c r="NP98" s="29"/>
      <c r="NQ98" s="29"/>
      <c r="NR98" s="29"/>
      <c r="NS98" s="29"/>
      <c r="NT98" s="29"/>
      <c r="NU98" s="29"/>
      <c r="NV98" s="29"/>
      <c r="NW98" s="29"/>
      <c r="NX98" s="29"/>
      <c r="NY98" s="29"/>
      <c r="NZ98" s="29"/>
      <c r="OA98" s="29"/>
      <c r="OB98" s="29"/>
      <c r="OC98" s="29"/>
      <c r="OD98" s="29"/>
      <c r="OE98" s="29"/>
      <c r="OF98" s="29"/>
      <c r="OG98" s="29"/>
      <c r="OH98" s="29"/>
      <c r="OI98" s="29"/>
      <c r="OJ98" s="29"/>
      <c r="OK98" s="29"/>
      <c r="OL98" s="29"/>
      <c r="OM98" s="29"/>
      <c r="ON98" s="29"/>
      <c r="OO98" s="29"/>
      <c r="OP98" s="29"/>
      <c r="OQ98" s="29"/>
      <c r="OR98" s="29"/>
      <c r="OS98" s="29"/>
      <c r="OT98" s="29"/>
      <c r="OU98" s="29"/>
      <c r="OV98" s="29"/>
      <c r="OW98" s="29"/>
      <c r="OX98" s="29"/>
      <c r="OY98" s="29"/>
      <c r="OZ98" s="29"/>
      <c r="PA98" s="29"/>
      <c r="PB98" s="29"/>
      <c r="PC98" s="29"/>
      <c r="PD98" s="29"/>
      <c r="PE98" s="29"/>
      <c r="PF98" s="29"/>
      <c r="PG98" s="29"/>
      <c r="PH98" s="29"/>
      <c r="PI98" s="29"/>
      <c r="PJ98" s="29"/>
      <c r="PK98" s="29"/>
      <c r="PL98" s="29"/>
      <c r="PM98" s="29"/>
      <c r="PN98" s="29"/>
      <c r="PO98" s="29"/>
      <c r="PP98" s="29"/>
      <c r="PQ98" s="29"/>
      <c r="PR98" s="29"/>
      <c r="PS98" s="29"/>
      <c r="PT98" s="29"/>
      <c r="PU98" s="29"/>
      <c r="PV98" s="29"/>
      <c r="PW98" s="29"/>
      <c r="PX98" s="29"/>
      <c r="PY98" s="29"/>
      <c r="PZ98" s="29"/>
      <c r="QA98" s="29"/>
      <c r="QB98" s="29"/>
      <c r="QC98" s="29"/>
      <c r="QD98" s="29"/>
      <c r="QE98" s="29"/>
      <c r="QF98" s="29"/>
      <c r="QG98" s="29"/>
      <c r="QH98" s="29"/>
      <c r="QI98" s="29"/>
      <c r="QJ98" s="29"/>
      <c r="QK98" s="29"/>
      <c r="QL98" s="29"/>
      <c r="QM98" s="29"/>
      <c r="QN98" s="29"/>
      <c r="QO98" s="29"/>
      <c r="QP98" s="29"/>
      <c r="QQ98" s="29"/>
      <c r="QR98" s="29"/>
      <c r="QS98" s="29"/>
      <c r="QT98" s="29"/>
      <c r="QU98" s="29"/>
      <c r="QV98" s="29"/>
      <c r="QW98" s="29"/>
      <c r="QX98" s="29"/>
      <c r="QY98" s="29"/>
      <c r="QZ98" s="29"/>
      <c r="RA98" s="29"/>
      <c r="RB98" s="29"/>
      <c r="RC98" s="29"/>
      <c r="RD98" s="29"/>
      <c r="RE98" s="29"/>
      <c r="RF98" s="29"/>
      <c r="RG98" s="29"/>
      <c r="RH98" s="29"/>
      <c r="RI98" s="29"/>
      <c r="RJ98" s="29"/>
      <c r="RK98" s="29"/>
      <c r="RL98" s="29"/>
      <c r="RM98" s="29"/>
      <c r="RN98" s="29"/>
      <c r="RO98" s="29"/>
      <c r="RP98" s="29"/>
      <c r="RQ98" s="29"/>
      <c r="RR98" s="29"/>
      <c r="RS98" s="29"/>
      <c r="RT98" s="29"/>
      <c r="RU98" s="29"/>
      <c r="RV98" s="29"/>
      <c r="RW98" s="29"/>
      <c r="RX98" s="29"/>
      <c r="RY98" s="29"/>
      <c r="RZ98" s="29"/>
      <c r="SA98" s="29"/>
      <c r="SB98" s="29"/>
      <c r="SC98" s="29"/>
      <c r="SD98" s="29"/>
      <c r="SE98" s="29"/>
      <c r="SF98" s="29"/>
      <c r="SG98" s="29"/>
      <c r="SH98" s="29"/>
      <c r="SI98" s="29"/>
      <c r="SJ98" s="29"/>
      <c r="SK98" s="29"/>
      <c r="SL98" s="29"/>
      <c r="SM98" s="29"/>
      <c r="SN98" s="29"/>
      <c r="SO98" s="29"/>
      <c r="SP98" s="29"/>
      <c r="SQ98" s="29"/>
      <c r="SR98" s="29"/>
      <c r="SS98" s="29"/>
      <c r="ST98" s="29"/>
      <c r="SU98" s="29"/>
      <c r="SV98" s="29"/>
      <c r="SW98" s="29"/>
      <c r="SX98" s="29"/>
      <c r="SY98" s="29"/>
      <c r="SZ98" s="29"/>
      <c r="TA98" s="29"/>
      <c r="TB98" s="29"/>
      <c r="TC98" s="29"/>
      <c r="TD98" s="29"/>
      <c r="TE98" s="29"/>
      <c r="TF98" s="29"/>
      <c r="TG98" s="29"/>
      <c r="TH98" s="29"/>
      <c r="TI98" s="29"/>
      <c r="TJ98" s="29"/>
      <c r="TK98" s="29"/>
      <c r="TL98" s="29"/>
      <c r="TM98" s="29"/>
      <c r="TN98" s="29"/>
      <c r="TO98" s="29"/>
      <c r="TP98" s="29"/>
      <c r="TQ98" s="29"/>
      <c r="TR98" s="29"/>
      <c r="TS98" s="29"/>
      <c r="TT98" s="29"/>
      <c r="TU98" s="29"/>
      <c r="TV98" s="29"/>
      <c r="TW98" s="29"/>
      <c r="TX98" s="29"/>
      <c r="TY98" s="29"/>
      <c r="TZ98" s="29"/>
      <c r="UA98" s="29"/>
      <c r="UB98" s="29"/>
      <c r="UC98" s="29"/>
      <c r="UD98" s="29"/>
      <c r="UE98" s="29"/>
      <c r="UF98" s="29"/>
      <c r="UG98" s="29"/>
      <c r="UH98" s="29"/>
      <c r="UI98" s="29"/>
      <c r="UJ98" s="29"/>
      <c r="UK98" s="29"/>
      <c r="UL98" s="29"/>
      <c r="UM98" s="29"/>
      <c r="UN98" s="29"/>
      <c r="UO98" s="29"/>
      <c r="UP98" s="29"/>
      <c r="UQ98" s="29"/>
      <c r="UR98" s="29"/>
      <c r="US98" s="29"/>
      <c r="UT98" s="29"/>
      <c r="UU98" s="29"/>
      <c r="UV98" s="29"/>
      <c r="UW98" s="29"/>
      <c r="UX98" s="29"/>
      <c r="UY98" s="29"/>
      <c r="UZ98" s="29"/>
      <c r="VA98" s="29"/>
      <c r="VB98" s="29"/>
      <c r="VC98" s="29"/>
      <c r="VD98" s="29"/>
      <c r="VE98" s="29"/>
      <c r="VF98" s="29"/>
      <c r="VG98" s="29"/>
      <c r="VH98" s="29"/>
      <c r="VI98" s="29"/>
      <c r="VJ98" s="29"/>
      <c r="VK98" s="29"/>
      <c r="VL98" s="29"/>
      <c r="VM98" s="29"/>
      <c r="VN98" s="29"/>
      <c r="VO98" s="29"/>
      <c r="VP98" s="29"/>
      <c r="VQ98" s="29"/>
      <c r="VR98" s="29"/>
      <c r="VS98" s="29"/>
      <c r="VT98" s="29"/>
      <c r="VU98" s="29"/>
      <c r="VV98" s="29"/>
      <c r="VW98" s="29"/>
      <c r="VX98" s="29"/>
      <c r="VY98" s="29"/>
      <c r="VZ98" s="29"/>
      <c r="WA98" s="29"/>
      <c r="WB98" s="29"/>
      <c r="WC98" s="29"/>
      <c r="WD98" s="29"/>
      <c r="WE98" s="29"/>
      <c r="WF98" s="29"/>
      <c r="WG98" s="29"/>
      <c r="WH98" s="29"/>
      <c r="WI98" s="29"/>
      <c r="WJ98" s="29"/>
      <c r="WK98" s="29"/>
      <c r="WL98" s="29"/>
      <c r="WM98" s="29"/>
      <c r="WN98" s="29"/>
      <c r="WO98" s="29"/>
      <c r="WP98" s="29"/>
      <c r="WQ98" s="29"/>
      <c r="WR98" s="29"/>
      <c r="WS98" s="29"/>
      <c r="WT98" s="29"/>
      <c r="WU98" s="29"/>
      <c r="WV98" s="29"/>
      <c r="WW98" s="29"/>
      <c r="WX98" s="29"/>
      <c r="WY98" s="29"/>
      <c r="WZ98" s="29"/>
      <c r="XA98" s="29"/>
      <c r="XB98" s="29"/>
      <c r="XC98" s="29"/>
      <c r="XD98" s="29"/>
      <c r="XE98" s="29"/>
      <c r="XF98" s="29"/>
      <c r="XG98" s="29"/>
      <c r="XH98" s="29"/>
      <c r="XI98" s="29"/>
      <c r="XJ98" s="29"/>
      <c r="XK98" s="29"/>
      <c r="XL98" s="29"/>
      <c r="XM98" s="29"/>
      <c r="XN98" s="29"/>
      <c r="XO98" s="29"/>
      <c r="XP98" s="29"/>
      <c r="XQ98" s="29"/>
      <c r="XR98" s="29"/>
      <c r="XS98" s="29"/>
      <c r="XT98" s="29"/>
      <c r="XU98" s="29"/>
      <c r="XV98" s="29"/>
      <c r="XW98" s="29"/>
      <c r="XX98" s="29"/>
      <c r="XY98" s="29"/>
      <c r="XZ98" s="29"/>
      <c r="YA98" s="29"/>
      <c r="YB98" s="29"/>
      <c r="YC98" s="29"/>
      <c r="YD98" s="29"/>
      <c r="YE98" s="29"/>
      <c r="YF98" s="29"/>
      <c r="YG98" s="29"/>
      <c r="YH98" s="29"/>
      <c r="YI98" s="29"/>
      <c r="YJ98" s="29"/>
      <c r="YK98" s="29"/>
      <c r="YL98" s="29"/>
      <c r="YM98" s="29"/>
      <c r="YN98" s="29"/>
      <c r="YO98" s="29"/>
      <c r="YP98" s="29"/>
      <c r="YQ98" s="29"/>
      <c r="YR98" s="29"/>
      <c r="YS98" s="29"/>
      <c r="YT98" s="29"/>
      <c r="YU98" s="29"/>
      <c r="YV98" s="29"/>
      <c r="YW98" s="29"/>
      <c r="YX98" s="29"/>
      <c r="YY98" s="29"/>
      <c r="YZ98" s="29"/>
      <c r="ZA98" s="29"/>
      <c r="ZB98" s="29"/>
      <c r="ZC98" s="29"/>
      <c r="ZD98" s="29"/>
      <c r="ZE98" s="29"/>
      <c r="ZF98" s="29"/>
      <c r="ZG98" s="29"/>
      <c r="ZH98" s="29"/>
      <c r="ZI98" s="29"/>
      <c r="ZJ98" s="29"/>
      <c r="ZK98" s="29"/>
      <c r="ZL98" s="29"/>
      <c r="ZM98" s="29"/>
      <c r="ZN98" s="29"/>
      <c r="ZO98" s="29"/>
      <c r="ZP98" s="29"/>
      <c r="ZQ98" s="29"/>
      <c r="ZR98" s="29"/>
      <c r="ZS98" s="29"/>
      <c r="ZT98" s="29"/>
      <c r="ZU98" s="29"/>
      <c r="ZV98" s="29"/>
      <c r="ZW98" s="29"/>
      <c r="ZX98" s="29"/>
      <c r="ZY98" s="29"/>
      <c r="ZZ98" s="29"/>
      <c r="AAA98" s="29"/>
      <c r="AAB98" s="29"/>
      <c r="AAC98" s="29"/>
      <c r="AAD98" s="29"/>
      <c r="AAE98" s="29"/>
      <c r="AAF98" s="29"/>
      <c r="AAG98" s="29"/>
      <c r="AAH98" s="29"/>
      <c r="AAI98" s="29"/>
      <c r="AAJ98" s="29"/>
      <c r="AAK98" s="29"/>
      <c r="AAL98" s="29"/>
      <c r="AAM98" s="29"/>
      <c r="AAN98" s="29"/>
      <c r="AAO98" s="29"/>
      <c r="AAP98" s="29"/>
      <c r="AAQ98" s="29"/>
      <c r="AAR98" s="29"/>
      <c r="AAS98" s="29"/>
      <c r="AAT98" s="29"/>
      <c r="AAU98" s="29"/>
      <c r="AAV98" s="29"/>
      <c r="AAW98" s="29"/>
      <c r="AAX98" s="29"/>
      <c r="AAY98" s="29"/>
      <c r="AAZ98" s="29"/>
      <c r="ABA98" s="29"/>
      <c r="ABB98" s="29"/>
      <c r="ABC98" s="29"/>
      <c r="ABD98" s="29"/>
      <c r="ABE98" s="29"/>
      <c r="ABF98" s="29"/>
      <c r="ABG98" s="29"/>
      <c r="ABH98" s="29"/>
      <c r="ABI98" s="29"/>
      <c r="ABJ98" s="29"/>
      <c r="ABK98" s="29"/>
      <c r="ABL98" s="29"/>
      <c r="ABM98" s="29"/>
      <c r="ABN98" s="29"/>
      <c r="ABO98" s="29"/>
      <c r="ABP98" s="29"/>
      <c r="ABQ98" s="29"/>
      <c r="ABR98" s="29"/>
      <c r="ABS98" s="29"/>
      <c r="ABT98" s="29"/>
      <c r="ABU98" s="29"/>
      <c r="ABV98" s="29"/>
      <c r="ABW98" s="29"/>
      <c r="ABX98" s="29"/>
      <c r="ABY98" s="29"/>
      <c r="ABZ98" s="29"/>
      <c r="ACA98" s="29"/>
      <c r="ACB98" s="29"/>
      <c r="ACC98" s="29"/>
      <c r="ACD98" s="29"/>
      <c r="ACE98" s="29"/>
      <c r="ACF98" s="29"/>
      <c r="ACG98" s="29"/>
      <c r="ACH98" s="29"/>
      <c r="ACI98" s="29"/>
      <c r="ACJ98" s="29"/>
      <c r="ACK98" s="29"/>
      <c r="ACL98" s="29"/>
      <c r="ACM98" s="29"/>
      <c r="ACN98" s="29"/>
      <c r="ACO98" s="29"/>
      <c r="ACP98" s="29"/>
      <c r="ACQ98" s="29"/>
      <c r="ACR98" s="29"/>
      <c r="ACS98" s="29"/>
      <c r="ACT98" s="29"/>
      <c r="ACU98" s="29"/>
      <c r="ACV98" s="29"/>
      <c r="ACW98" s="29"/>
      <c r="ACX98" s="29"/>
      <c r="ACY98" s="29"/>
      <c r="ACZ98" s="29"/>
      <c r="ADA98" s="29"/>
      <c r="ADB98" s="29"/>
      <c r="ADC98" s="29"/>
      <c r="ADD98" s="29"/>
      <c r="ADE98" s="29"/>
      <c r="ADF98" s="29"/>
      <c r="ADG98" s="29"/>
      <c r="ADH98" s="29"/>
      <c r="ADI98" s="29"/>
      <c r="ADJ98" s="29"/>
      <c r="ADK98" s="29"/>
      <c r="ADL98" s="29"/>
      <c r="ADM98" s="29"/>
      <c r="ADN98" s="29"/>
      <c r="ADO98" s="29"/>
      <c r="ADP98" s="29"/>
      <c r="ADQ98" s="29"/>
      <c r="ADR98" s="29"/>
      <c r="ADS98" s="29"/>
      <c r="ADT98" s="29"/>
      <c r="ADU98" s="29"/>
      <c r="ADV98" s="29"/>
      <c r="ADW98" s="29"/>
      <c r="ADX98" s="29"/>
      <c r="ADY98" s="29"/>
      <c r="ADZ98" s="29"/>
      <c r="AEA98" s="29"/>
      <c r="AEB98" s="29"/>
      <c r="AEC98" s="29"/>
      <c r="AED98" s="29"/>
      <c r="AEE98" s="29"/>
      <c r="AEF98" s="29"/>
      <c r="AEG98" s="29"/>
      <c r="AEH98" s="29"/>
      <c r="AEI98" s="29"/>
      <c r="AEJ98" s="29"/>
      <c r="AEK98" s="29"/>
      <c r="AEL98" s="29"/>
      <c r="AEM98" s="29"/>
      <c r="AEN98" s="29"/>
      <c r="AEO98" s="29"/>
      <c r="AEP98" s="29"/>
      <c r="AEQ98" s="29"/>
      <c r="AER98" s="29"/>
      <c r="AES98" s="29"/>
      <c r="AET98" s="29"/>
      <c r="AEU98" s="29"/>
      <c r="AEV98" s="29"/>
      <c r="AEW98" s="29"/>
      <c r="AEX98" s="29"/>
      <c r="AEY98" s="29"/>
      <c r="AEZ98" s="29"/>
      <c r="AFA98" s="29"/>
      <c r="AFB98" s="29"/>
      <c r="AFC98" s="29"/>
      <c r="AFD98" s="29"/>
      <c r="AFE98" s="29"/>
      <c r="AFF98" s="29"/>
      <c r="AFG98" s="29"/>
      <c r="AFH98" s="29"/>
      <c r="AFI98" s="29"/>
      <c r="AFJ98" s="29"/>
      <c r="AFK98" s="29"/>
      <c r="AFL98" s="29"/>
      <c r="AFM98" s="29"/>
      <c r="AFN98" s="29"/>
      <c r="AFO98" s="29"/>
      <c r="AFP98" s="29"/>
      <c r="AFQ98" s="29"/>
      <c r="AFR98" s="29"/>
      <c r="AFS98" s="29"/>
      <c r="AFT98" s="29"/>
      <c r="AFU98" s="29"/>
      <c r="AFV98" s="29"/>
      <c r="AFW98" s="29"/>
      <c r="AFX98" s="29"/>
      <c r="AFY98" s="29"/>
      <c r="AFZ98" s="29"/>
      <c r="AGA98" s="29"/>
      <c r="AGB98" s="29"/>
      <c r="AGC98" s="29"/>
      <c r="AGD98" s="29"/>
      <c r="AGE98" s="29"/>
      <c r="AGF98" s="29"/>
      <c r="AGG98" s="29"/>
      <c r="AGH98" s="29"/>
      <c r="AGI98" s="29"/>
      <c r="AGJ98" s="29"/>
      <c r="AGK98" s="29"/>
      <c r="AGL98" s="29"/>
      <c r="AGM98" s="29"/>
      <c r="AGN98" s="29"/>
      <c r="AGO98" s="29"/>
      <c r="AGP98" s="29"/>
      <c r="AGQ98" s="29"/>
      <c r="AGR98" s="29"/>
      <c r="AGS98" s="29"/>
      <c r="AGT98" s="29"/>
      <c r="AGU98" s="29"/>
      <c r="AGV98" s="29"/>
      <c r="AGW98" s="29"/>
      <c r="AGX98" s="29"/>
      <c r="AGY98" s="29"/>
      <c r="AGZ98" s="29"/>
      <c r="AHA98" s="29"/>
      <c r="AHB98" s="29"/>
      <c r="AHC98" s="29"/>
      <c r="AHD98" s="29"/>
      <c r="AHE98" s="29"/>
      <c r="AHF98" s="29"/>
      <c r="AHG98" s="29"/>
      <c r="AHH98" s="29"/>
      <c r="AHI98" s="29"/>
      <c r="AHJ98" s="29"/>
      <c r="AHK98" s="29"/>
      <c r="AHL98" s="29"/>
      <c r="AHM98" s="29"/>
      <c r="AHN98" s="29"/>
      <c r="AHO98" s="29"/>
      <c r="AHP98" s="29"/>
      <c r="AHQ98" s="29"/>
      <c r="AHR98" s="29"/>
      <c r="AHS98" s="29"/>
      <c r="AHT98" s="29"/>
      <c r="AHU98" s="29"/>
      <c r="AHV98" s="29"/>
      <c r="AHW98" s="29"/>
      <c r="AHX98" s="29"/>
      <c r="AHY98" s="29"/>
      <c r="AHZ98" s="29"/>
      <c r="AIA98" s="29"/>
      <c r="AIB98" s="29"/>
      <c r="AIC98" s="29"/>
      <c r="AID98" s="29"/>
      <c r="AIE98" s="29"/>
      <c r="AIF98" s="29"/>
      <c r="AIG98" s="29"/>
      <c r="AIH98" s="29"/>
      <c r="AII98" s="29"/>
      <c r="AIJ98" s="29"/>
      <c r="AIK98" s="29"/>
      <c r="AIL98" s="29"/>
      <c r="AIM98" s="29"/>
      <c r="AIN98" s="29"/>
      <c r="AIO98" s="29"/>
      <c r="AIP98" s="29"/>
      <c r="AIQ98" s="29"/>
      <c r="AIR98" s="29"/>
      <c r="AIS98" s="29"/>
      <c r="AIT98" s="29"/>
      <c r="AIU98" s="29"/>
      <c r="AIV98" s="29"/>
      <c r="AIW98" s="29"/>
      <c r="AIX98" s="29"/>
      <c r="AIY98" s="29"/>
      <c r="AIZ98" s="29"/>
      <c r="AJA98" s="29"/>
      <c r="AJB98" s="29"/>
      <c r="AJC98" s="29"/>
      <c r="AJD98" s="29"/>
      <c r="AJE98" s="29"/>
      <c r="AJF98" s="29"/>
      <c r="AJG98" s="29"/>
      <c r="AJH98" s="29"/>
      <c r="AJI98" s="29"/>
      <c r="AJJ98" s="29"/>
      <c r="AJK98" s="29"/>
      <c r="AJL98" s="29"/>
      <c r="AJM98" s="29"/>
      <c r="AJN98" s="29"/>
      <c r="AJO98" s="29"/>
      <c r="AJP98" s="29"/>
      <c r="AJQ98" s="29"/>
      <c r="AJR98" s="29"/>
      <c r="AJS98" s="29"/>
      <c r="AJT98" s="29"/>
      <c r="AJU98" s="29"/>
      <c r="AJV98" s="29"/>
      <c r="AJW98" s="29"/>
      <c r="AJX98" s="29"/>
      <c r="AJY98" s="29"/>
      <c r="AJZ98" s="29"/>
      <c r="AKA98" s="29"/>
      <c r="AKB98" s="29"/>
      <c r="AKC98" s="29"/>
      <c r="AKD98" s="29"/>
      <c r="AKE98" s="29"/>
      <c r="AKF98" s="29"/>
      <c r="AKG98" s="29"/>
      <c r="AKH98" s="29"/>
      <c r="AKI98" s="29"/>
      <c r="AKJ98" s="29"/>
      <c r="AKK98" s="29"/>
      <c r="AKL98" s="29"/>
      <c r="AKM98" s="29"/>
      <c r="AKN98" s="29"/>
      <c r="AKO98" s="29"/>
      <c r="AKP98" s="29"/>
      <c r="AKQ98" s="29"/>
      <c r="AKR98" s="29"/>
      <c r="AKS98" s="29"/>
      <c r="AKT98" s="29"/>
      <c r="AKU98" s="29"/>
      <c r="AKV98" s="29"/>
      <c r="AKW98" s="29"/>
      <c r="AKX98" s="29"/>
      <c r="AKY98" s="29"/>
      <c r="AKZ98" s="29"/>
      <c r="ALA98" s="29"/>
      <c r="ALB98" s="29"/>
      <c r="ALC98" s="29"/>
      <c r="ALD98" s="29"/>
      <c r="ALE98" s="29"/>
      <c r="ALF98" s="29"/>
      <c r="ALG98" s="29"/>
      <c r="ALH98" s="29"/>
      <c r="ALI98" s="29"/>
      <c r="ALJ98" s="29"/>
      <c r="ALK98" s="29"/>
      <c r="ALL98" s="29"/>
      <c r="ALM98" s="29"/>
      <c r="ALN98" s="29"/>
      <c r="ALO98" s="29"/>
      <c r="ALP98" s="29"/>
      <c r="ALQ98" s="29"/>
      <c r="ALR98" s="29"/>
      <c r="ALS98" s="29"/>
      <c r="ALT98" s="29"/>
      <c r="ALU98" s="29"/>
      <c r="ALV98" s="29"/>
      <c r="ALW98" s="29"/>
      <c r="ALX98" s="29"/>
      <c r="ALY98" s="29"/>
      <c r="ALZ98" s="29"/>
      <c r="AMA98" s="29"/>
      <c r="AMB98" s="29"/>
      <c r="AMC98" s="29"/>
      <c r="AMD98" s="29"/>
      <c r="AME98" s="29"/>
      <c r="AMF98" s="29"/>
      <c r="AMG98" s="29"/>
      <c r="AMH98" s="29"/>
      <c r="AMI98" s="29"/>
      <c r="AMJ98" s="29"/>
      <c r="AMK98" s="29"/>
      <c r="AML98" s="29"/>
      <c r="AMM98" s="29"/>
      <c r="AMN98" s="29"/>
      <c r="AMO98" s="29"/>
      <c r="AMP98" s="29"/>
      <c r="AMQ98" s="29"/>
      <c r="AMR98" s="29"/>
      <c r="AMS98" s="29"/>
      <c r="AMT98" s="29"/>
      <c r="AMU98" s="29"/>
      <c r="AMV98" s="29"/>
      <c r="AMW98" s="29"/>
      <c r="AMX98" s="29"/>
      <c r="AMY98" s="29"/>
      <c r="AMZ98" s="29"/>
      <c r="ANA98" s="29"/>
      <c r="ANB98" s="29"/>
      <c r="ANC98" s="29"/>
      <c r="AND98" s="29"/>
      <c r="ANE98" s="29"/>
      <c r="ANF98" s="29"/>
      <c r="ANG98" s="29"/>
      <c r="ANH98" s="29"/>
      <c r="ANI98" s="29"/>
      <c r="ANJ98" s="29"/>
      <c r="ANK98" s="29"/>
      <c r="ANL98" s="29"/>
      <c r="ANM98" s="29"/>
      <c r="ANN98" s="29"/>
      <c r="ANO98" s="29"/>
      <c r="ANP98" s="29"/>
      <c r="ANQ98" s="29"/>
      <c r="ANR98" s="29"/>
      <c r="ANS98" s="29"/>
      <c r="ANT98" s="29"/>
      <c r="ANU98" s="29"/>
      <c r="ANV98" s="29"/>
      <c r="ANW98" s="29"/>
      <c r="ANX98" s="29"/>
      <c r="ANY98" s="29"/>
      <c r="ANZ98" s="29"/>
      <c r="AOA98" s="29"/>
      <c r="AOB98" s="29"/>
      <c r="AOC98" s="29"/>
      <c r="AOD98" s="29"/>
      <c r="AOE98" s="29"/>
      <c r="AOF98" s="29"/>
      <c r="AOG98" s="29"/>
      <c r="AOH98" s="29"/>
      <c r="AOI98" s="29"/>
      <c r="AOJ98" s="29"/>
      <c r="AOK98" s="29"/>
      <c r="AOL98" s="29"/>
      <c r="AOM98" s="29"/>
      <c r="AON98" s="29"/>
      <c r="AOO98" s="29"/>
      <c r="AOP98" s="29"/>
      <c r="AOQ98" s="29"/>
      <c r="AOR98" s="29"/>
      <c r="AOS98" s="29"/>
      <c r="AOT98" s="29"/>
      <c r="AOU98" s="29"/>
      <c r="AOV98" s="29"/>
      <c r="AOW98" s="29"/>
      <c r="AOX98" s="29"/>
      <c r="AOY98" s="29"/>
      <c r="AOZ98" s="29"/>
      <c r="APA98" s="29"/>
      <c r="APB98" s="29"/>
      <c r="APC98" s="29"/>
      <c r="APD98" s="29"/>
      <c r="APE98" s="29"/>
      <c r="APF98" s="29"/>
      <c r="APG98" s="29"/>
      <c r="APH98" s="29"/>
      <c r="API98" s="29"/>
      <c r="APJ98" s="29"/>
      <c r="APK98" s="29"/>
      <c r="APL98" s="29"/>
      <c r="APM98" s="29"/>
      <c r="APN98" s="29"/>
      <c r="APO98" s="29"/>
      <c r="APP98" s="29"/>
      <c r="APQ98" s="29"/>
      <c r="APR98" s="29"/>
      <c r="APS98" s="29"/>
      <c r="APT98" s="29"/>
      <c r="APU98" s="29"/>
      <c r="APV98" s="29"/>
      <c r="APW98" s="29"/>
      <c r="APX98" s="29"/>
      <c r="APY98" s="29"/>
      <c r="APZ98" s="29"/>
      <c r="AQA98" s="29"/>
      <c r="AQB98" s="29"/>
      <c r="AQC98" s="29"/>
      <c r="AQD98" s="29"/>
      <c r="AQE98" s="29"/>
      <c r="AQF98" s="29"/>
      <c r="AQG98" s="29"/>
      <c r="AQH98" s="29"/>
      <c r="AQI98" s="29"/>
      <c r="AQJ98" s="29"/>
      <c r="AQK98" s="29"/>
      <c r="AQL98" s="29"/>
      <c r="AQM98" s="29"/>
      <c r="AQN98" s="29"/>
      <c r="AQO98" s="29"/>
      <c r="AQP98" s="29"/>
      <c r="AQQ98" s="29"/>
      <c r="AQR98" s="29"/>
      <c r="AQS98" s="29"/>
      <c r="AQT98" s="29"/>
      <c r="AQU98" s="29"/>
      <c r="AQV98" s="29"/>
      <c r="AQW98" s="29"/>
      <c r="AQX98" s="29"/>
      <c r="AQY98" s="29"/>
      <c r="AQZ98" s="29"/>
      <c r="ARA98" s="29"/>
      <c r="ARB98" s="29"/>
      <c r="ARC98" s="29"/>
      <c r="ARD98" s="29"/>
      <c r="ARE98" s="29"/>
      <c r="ARF98" s="29"/>
      <c r="ARG98" s="29"/>
      <c r="ARH98" s="29"/>
      <c r="ARI98" s="29"/>
      <c r="ARJ98" s="29"/>
      <c r="ARK98" s="29"/>
      <c r="ARL98" s="29"/>
      <c r="ARM98" s="29"/>
      <c r="ARN98" s="29"/>
      <c r="ARO98" s="29"/>
      <c r="ARP98" s="29"/>
      <c r="ARQ98" s="29"/>
      <c r="ARR98" s="29"/>
      <c r="ARS98" s="29"/>
      <c r="ART98" s="29"/>
      <c r="ARU98" s="29"/>
      <c r="ARV98" s="29"/>
      <c r="ARW98" s="29"/>
      <c r="ARX98" s="29"/>
      <c r="ARY98" s="29"/>
      <c r="ARZ98" s="29"/>
      <c r="ASA98" s="29"/>
      <c r="ASB98" s="29"/>
      <c r="ASC98" s="29"/>
      <c r="ASD98" s="29"/>
      <c r="ASE98" s="29"/>
      <c r="ASF98" s="29"/>
      <c r="ASG98" s="29"/>
      <c r="ASH98" s="29"/>
      <c r="ASI98" s="29"/>
      <c r="ASJ98" s="29"/>
      <c r="ASK98" s="29"/>
      <c r="ASL98" s="29"/>
      <c r="ASM98" s="29"/>
      <c r="ASN98" s="29"/>
      <c r="ASO98" s="29"/>
      <c r="ASP98" s="29"/>
      <c r="ASQ98" s="29"/>
      <c r="ASR98" s="29"/>
      <c r="ASS98" s="29"/>
      <c r="AST98" s="29"/>
      <c r="ASU98" s="29"/>
      <c r="ASV98" s="29"/>
      <c r="ASW98" s="29"/>
      <c r="ASX98" s="29"/>
      <c r="ASY98" s="29"/>
      <c r="ASZ98" s="29"/>
      <c r="ATA98" s="29"/>
      <c r="ATB98" s="29"/>
      <c r="ATC98" s="29"/>
      <c r="ATD98" s="29"/>
      <c r="ATE98" s="29"/>
      <c r="ATF98" s="29"/>
      <c r="ATG98" s="29"/>
      <c r="ATH98" s="29"/>
      <c r="ATI98" s="29"/>
      <c r="ATJ98" s="29"/>
      <c r="ATK98" s="29"/>
      <c r="ATL98" s="29"/>
      <c r="ATM98" s="29"/>
      <c r="ATN98" s="29"/>
      <c r="ATO98" s="29"/>
      <c r="ATP98" s="29"/>
      <c r="ATQ98" s="29"/>
      <c r="ATR98" s="29"/>
      <c r="ATS98" s="29"/>
      <c r="ATT98" s="29"/>
      <c r="ATU98" s="29"/>
      <c r="ATV98" s="29"/>
      <c r="ATW98" s="29"/>
      <c r="ATX98" s="29"/>
      <c r="ATY98" s="29"/>
      <c r="ATZ98" s="29"/>
      <c r="AUA98" s="29"/>
      <c r="AUB98" s="29"/>
      <c r="AUC98" s="29"/>
      <c r="AUD98" s="29"/>
      <c r="AUE98" s="29"/>
      <c r="AUF98" s="29"/>
      <c r="AUG98" s="29"/>
      <c r="AUH98" s="29"/>
      <c r="AUI98" s="29"/>
      <c r="AUJ98" s="29"/>
      <c r="AUK98" s="29"/>
      <c r="AUL98" s="29"/>
      <c r="AUM98" s="29"/>
      <c r="AUN98" s="29"/>
      <c r="AUO98" s="29"/>
      <c r="AUP98" s="29"/>
      <c r="AUQ98" s="29"/>
      <c r="AUR98" s="29"/>
      <c r="AUS98" s="29"/>
      <c r="AUT98" s="29"/>
      <c r="AUU98" s="29"/>
      <c r="AUV98" s="29"/>
      <c r="AUW98" s="29"/>
      <c r="AUX98" s="29"/>
      <c r="AUY98" s="29"/>
      <c r="AUZ98" s="29"/>
      <c r="AVA98" s="29"/>
      <c r="AVB98" s="29"/>
      <c r="AVC98" s="29"/>
      <c r="AVD98" s="29"/>
      <c r="AVE98" s="29"/>
      <c r="AVF98" s="29"/>
      <c r="AVG98" s="29"/>
      <c r="AVH98" s="29"/>
      <c r="AVI98" s="29"/>
      <c r="AVJ98" s="29"/>
      <c r="AVK98" s="29"/>
      <c r="AVL98" s="29"/>
      <c r="AVM98" s="29"/>
      <c r="AVN98" s="29"/>
      <c r="AVO98" s="29"/>
      <c r="AVP98" s="29"/>
      <c r="AVQ98" s="29"/>
      <c r="AVR98" s="29"/>
      <c r="AVS98" s="29"/>
      <c r="AVT98" s="29"/>
      <c r="AVU98" s="29"/>
      <c r="AVV98" s="29"/>
      <c r="AVW98" s="29"/>
      <c r="AVX98" s="29"/>
      <c r="AVY98" s="29"/>
      <c r="AVZ98" s="29"/>
      <c r="AWA98" s="29"/>
      <c r="AWB98" s="29"/>
      <c r="AWC98" s="29"/>
      <c r="AWD98" s="29"/>
      <c r="AWE98" s="29"/>
      <c r="AWF98" s="29"/>
      <c r="AWG98" s="29"/>
      <c r="AWH98" s="29"/>
      <c r="AWI98" s="29"/>
      <c r="AWJ98" s="29"/>
      <c r="AWK98" s="29"/>
      <c r="AWL98" s="29"/>
      <c r="AWM98" s="29"/>
      <c r="AWN98" s="29"/>
      <c r="AWO98" s="29"/>
      <c r="AWP98" s="29"/>
      <c r="AWQ98" s="29"/>
      <c r="AWR98" s="29"/>
      <c r="AWS98" s="29"/>
      <c r="AWT98" s="29"/>
      <c r="AWU98" s="29"/>
      <c r="AWV98" s="29"/>
      <c r="AWW98" s="29"/>
      <c r="AWX98" s="29"/>
      <c r="AWY98" s="29"/>
      <c r="AWZ98" s="29"/>
      <c r="AXA98" s="29"/>
      <c r="AXB98" s="29"/>
      <c r="AXC98" s="29"/>
      <c r="AXD98" s="29"/>
      <c r="AXE98" s="29"/>
      <c r="AXF98" s="29"/>
      <c r="AXG98" s="29"/>
      <c r="AXH98" s="29"/>
      <c r="AXI98" s="29"/>
      <c r="AXJ98" s="29"/>
      <c r="AXK98" s="29"/>
      <c r="AXL98" s="29"/>
      <c r="AXM98" s="29"/>
      <c r="AXN98" s="29"/>
      <c r="AXO98" s="29"/>
      <c r="AXP98" s="29"/>
      <c r="AXQ98" s="29"/>
      <c r="AXR98" s="29"/>
      <c r="AXS98" s="29"/>
      <c r="AXT98" s="29"/>
      <c r="AXU98" s="29"/>
      <c r="AXV98" s="29"/>
      <c r="AXW98" s="29"/>
      <c r="AXX98" s="29"/>
      <c r="AXY98" s="29"/>
      <c r="AXZ98" s="29"/>
      <c r="AYA98" s="29"/>
      <c r="AYB98" s="29"/>
      <c r="AYC98" s="29"/>
      <c r="AYD98" s="29"/>
      <c r="AYE98" s="29"/>
      <c r="AYF98" s="29"/>
      <c r="AYG98" s="29"/>
      <c r="AYH98" s="29"/>
      <c r="AYI98" s="29"/>
      <c r="AYJ98" s="29"/>
      <c r="AYK98" s="29"/>
      <c r="AYL98" s="29"/>
      <c r="AYM98" s="29"/>
      <c r="AYN98" s="29"/>
      <c r="AYO98" s="29"/>
      <c r="AYP98" s="29"/>
      <c r="AYQ98" s="29"/>
      <c r="AYR98" s="29"/>
      <c r="AYS98" s="29"/>
      <c r="AYT98" s="29"/>
      <c r="AYU98" s="29"/>
      <c r="AYV98" s="29"/>
      <c r="AYW98" s="29"/>
      <c r="AYX98" s="29"/>
      <c r="AYY98" s="29"/>
      <c r="AYZ98" s="29"/>
      <c r="AZA98" s="29"/>
      <c r="AZB98" s="29"/>
      <c r="AZC98" s="29"/>
      <c r="AZD98" s="29"/>
      <c r="AZE98" s="29"/>
      <c r="AZF98" s="29"/>
      <c r="AZG98" s="29"/>
      <c r="AZH98" s="29"/>
      <c r="AZI98" s="29"/>
      <c r="AZJ98" s="29"/>
      <c r="AZK98" s="29"/>
      <c r="AZL98" s="29"/>
      <c r="AZM98" s="29"/>
      <c r="AZN98" s="29"/>
      <c r="AZO98" s="29"/>
      <c r="AZP98" s="29"/>
      <c r="AZQ98" s="29"/>
      <c r="AZR98" s="29"/>
      <c r="AZS98" s="29"/>
      <c r="AZT98" s="29"/>
      <c r="AZU98" s="29"/>
      <c r="AZV98" s="29"/>
      <c r="AZW98" s="29"/>
      <c r="AZX98" s="29"/>
      <c r="AZY98" s="29"/>
      <c r="AZZ98" s="29"/>
      <c r="BAA98" s="29"/>
      <c r="BAB98" s="29"/>
      <c r="BAC98" s="29"/>
      <c r="BAD98" s="29"/>
      <c r="BAE98" s="29"/>
      <c r="BAF98" s="29"/>
      <c r="BAG98" s="29"/>
      <c r="BAH98" s="29"/>
      <c r="BAI98" s="29"/>
      <c r="BAJ98" s="29"/>
      <c r="BAK98" s="29"/>
      <c r="BAL98" s="29"/>
      <c r="BAM98" s="29"/>
      <c r="BAN98" s="29"/>
      <c r="BAO98" s="29"/>
      <c r="BAP98" s="29"/>
      <c r="BAQ98" s="29"/>
      <c r="BAR98" s="29"/>
      <c r="BAS98" s="29"/>
      <c r="BAT98" s="29"/>
      <c r="BAU98" s="29"/>
      <c r="BAV98" s="29"/>
      <c r="BAW98" s="29"/>
      <c r="BAX98" s="29"/>
      <c r="BAY98" s="29"/>
      <c r="BAZ98" s="29"/>
      <c r="BBA98" s="29"/>
      <c r="BBB98" s="29"/>
      <c r="BBC98" s="29"/>
      <c r="BBD98" s="29"/>
      <c r="BBE98" s="29"/>
      <c r="BBF98" s="29"/>
      <c r="BBG98" s="29"/>
      <c r="BBH98" s="29"/>
      <c r="BBI98" s="29"/>
      <c r="BBJ98" s="29"/>
      <c r="BBK98" s="29"/>
      <c r="BBL98" s="29"/>
      <c r="BBM98" s="29"/>
      <c r="BBN98" s="29"/>
      <c r="BBO98" s="29"/>
      <c r="BBP98" s="29"/>
      <c r="BBQ98" s="29"/>
      <c r="BBR98" s="29"/>
      <c r="BBS98" s="29"/>
      <c r="BBT98" s="29"/>
      <c r="BBU98" s="29"/>
      <c r="BBV98" s="29"/>
      <c r="BBW98" s="29"/>
      <c r="BBX98" s="29"/>
      <c r="BBY98" s="29"/>
      <c r="BBZ98" s="29"/>
      <c r="BCA98" s="29"/>
      <c r="BCB98" s="29"/>
      <c r="BCC98" s="29"/>
      <c r="BCD98" s="29"/>
      <c r="BCE98" s="29"/>
      <c r="BCF98" s="29"/>
      <c r="BCG98" s="29"/>
      <c r="BCH98" s="29"/>
      <c r="BCI98" s="29"/>
      <c r="BCJ98" s="29"/>
      <c r="BCK98" s="29"/>
      <c r="BCL98" s="29"/>
      <c r="BCM98" s="29"/>
      <c r="BCN98" s="29"/>
      <c r="BCO98" s="29"/>
      <c r="BCP98" s="29"/>
      <c r="BCQ98" s="29"/>
      <c r="BCR98" s="29"/>
      <c r="BCS98" s="29"/>
      <c r="BCT98" s="29"/>
      <c r="BCU98" s="29"/>
      <c r="BCV98" s="29"/>
      <c r="BCW98" s="29"/>
      <c r="BCX98" s="29"/>
      <c r="BCY98" s="29"/>
      <c r="BCZ98" s="29"/>
      <c r="BDA98" s="29"/>
      <c r="BDB98" s="29"/>
      <c r="BDC98" s="29"/>
      <c r="BDD98" s="29"/>
      <c r="BDE98" s="29"/>
      <c r="BDF98" s="29"/>
      <c r="BDG98" s="29"/>
      <c r="BDH98" s="29"/>
      <c r="BDI98" s="29"/>
      <c r="BDJ98" s="29"/>
      <c r="BDK98" s="29"/>
      <c r="BDL98" s="29"/>
      <c r="BDM98" s="29"/>
      <c r="BDN98" s="29"/>
      <c r="BDO98" s="29"/>
      <c r="BDP98" s="29"/>
      <c r="BDQ98" s="29"/>
      <c r="BDR98" s="29"/>
      <c r="BDS98" s="29"/>
      <c r="BDT98" s="29"/>
      <c r="BDU98" s="29"/>
      <c r="BDV98" s="29"/>
      <c r="BDW98" s="29"/>
      <c r="BDX98" s="29"/>
      <c r="BDY98" s="29"/>
      <c r="BDZ98" s="29"/>
      <c r="BEA98" s="29"/>
      <c r="BEB98" s="29"/>
      <c r="BEC98" s="29"/>
      <c r="BED98" s="29"/>
      <c r="BEE98" s="29"/>
      <c r="BEF98" s="29"/>
      <c r="BEG98" s="29"/>
      <c r="BEH98" s="29"/>
      <c r="BEI98" s="29"/>
      <c r="BEJ98" s="29"/>
      <c r="BEK98" s="29"/>
      <c r="BEL98" s="29"/>
      <c r="BEM98" s="29"/>
      <c r="BEN98" s="29"/>
      <c r="BEO98" s="29"/>
      <c r="BEP98" s="29"/>
      <c r="BEQ98" s="29"/>
      <c r="BER98" s="29"/>
      <c r="BES98" s="29"/>
      <c r="BET98" s="29"/>
      <c r="BEU98" s="29"/>
      <c r="BEV98" s="29"/>
      <c r="BEW98" s="29"/>
      <c r="BEX98" s="29"/>
      <c r="BEY98" s="29"/>
      <c r="BEZ98" s="29"/>
      <c r="BFA98" s="29"/>
      <c r="BFB98" s="29"/>
      <c r="BFC98" s="29"/>
      <c r="BFD98" s="29"/>
      <c r="BFE98" s="29"/>
      <c r="BFF98" s="29"/>
      <c r="BFG98" s="29"/>
      <c r="BFH98" s="29"/>
      <c r="BFI98" s="29"/>
      <c r="BFJ98" s="29"/>
      <c r="BFK98" s="29"/>
      <c r="BFL98" s="29"/>
      <c r="BFM98" s="29"/>
      <c r="BFN98" s="29"/>
      <c r="BFO98" s="29"/>
      <c r="BFP98" s="29"/>
      <c r="BFQ98" s="29"/>
      <c r="BFR98" s="29"/>
      <c r="BFS98" s="29"/>
      <c r="BFT98" s="29"/>
      <c r="BFU98" s="29"/>
      <c r="BFV98" s="29"/>
      <c r="BFW98" s="29"/>
      <c r="BFX98" s="29"/>
      <c r="BFY98" s="29"/>
      <c r="BFZ98" s="29"/>
      <c r="BGA98" s="29"/>
      <c r="BGB98" s="29"/>
      <c r="BGC98" s="29"/>
      <c r="BGD98" s="29"/>
      <c r="BGE98" s="29"/>
      <c r="BGF98" s="29"/>
      <c r="BGG98" s="29"/>
      <c r="BGH98" s="29"/>
      <c r="BGI98" s="29"/>
      <c r="BGJ98" s="29"/>
      <c r="BGK98" s="29"/>
      <c r="BGL98" s="29"/>
      <c r="BGM98" s="29"/>
      <c r="BGN98" s="29"/>
      <c r="BGO98" s="29"/>
      <c r="BGP98" s="29"/>
      <c r="BGQ98" s="29"/>
      <c r="BGR98" s="29"/>
      <c r="BGS98" s="29"/>
      <c r="BGT98" s="29"/>
      <c r="BGU98" s="29"/>
      <c r="BGV98" s="29"/>
      <c r="BGW98" s="29"/>
      <c r="BGX98" s="29"/>
      <c r="BGY98" s="29"/>
      <c r="BGZ98" s="29"/>
      <c r="BHA98" s="29"/>
      <c r="BHB98" s="29"/>
      <c r="BHC98" s="29"/>
      <c r="BHD98" s="29"/>
      <c r="BHE98" s="29"/>
      <c r="BHF98" s="29"/>
      <c r="BHG98" s="29"/>
      <c r="BHH98" s="29"/>
      <c r="BHI98" s="29"/>
      <c r="BHJ98" s="29"/>
      <c r="BHK98" s="29"/>
      <c r="BHL98" s="29"/>
      <c r="BHM98" s="29"/>
      <c r="BHN98" s="29"/>
      <c r="BHO98" s="29"/>
      <c r="BHP98" s="29"/>
      <c r="BHQ98" s="29"/>
      <c r="BHR98" s="29"/>
      <c r="BHS98" s="29"/>
      <c r="BHT98" s="29"/>
      <c r="BHU98" s="29"/>
      <c r="BHV98" s="29"/>
      <c r="BHW98" s="29"/>
      <c r="BHX98" s="29"/>
      <c r="BHY98" s="29"/>
      <c r="BHZ98" s="29"/>
      <c r="BIA98" s="29"/>
      <c r="BIB98" s="29"/>
      <c r="BIC98" s="29"/>
      <c r="BID98" s="29"/>
      <c r="BIE98" s="29"/>
      <c r="BIF98" s="29"/>
      <c r="BIG98" s="29"/>
      <c r="BIH98" s="29"/>
      <c r="BII98" s="29"/>
      <c r="BIJ98" s="29"/>
      <c r="BIK98" s="29"/>
      <c r="BIL98" s="29"/>
      <c r="BIM98" s="29"/>
      <c r="BIN98" s="29"/>
      <c r="BIO98" s="29"/>
      <c r="BIP98" s="29"/>
      <c r="BIQ98" s="29"/>
      <c r="BIR98" s="29"/>
      <c r="BIS98" s="29"/>
      <c r="BIT98" s="29"/>
      <c r="BIU98" s="29"/>
      <c r="BIV98" s="29"/>
      <c r="BIW98" s="29"/>
      <c r="BIX98" s="29"/>
      <c r="BIY98" s="29"/>
      <c r="BIZ98" s="29"/>
      <c r="BJA98" s="29"/>
      <c r="BJB98" s="29"/>
      <c r="BJC98" s="29"/>
      <c r="BJD98" s="29"/>
      <c r="BJE98" s="29"/>
      <c r="BJF98" s="29"/>
      <c r="BJG98" s="29"/>
      <c r="BJH98" s="29"/>
      <c r="BJI98" s="29"/>
      <c r="BJJ98" s="29"/>
      <c r="BJK98" s="29"/>
      <c r="BJL98" s="29"/>
      <c r="BJM98" s="29"/>
      <c r="BJN98" s="29"/>
      <c r="BJO98" s="29"/>
      <c r="BJP98" s="29"/>
      <c r="BJQ98" s="29"/>
      <c r="BJR98" s="29"/>
      <c r="BJS98" s="29"/>
      <c r="BJT98" s="29"/>
      <c r="BJU98" s="29"/>
      <c r="BJV98" s="29"/>
      <c r="BJW98" s="29"/>
      <c r="BJX98" s="29"/>
      <c r="BJY98" s="29"/>
      <c r="BJZ98" s="29"/>
      <c r="BKA98" s="29"/>
      <c r="BKB98" s="29"/>
      <c r="BKC98" s="29"/>
      <c r="BKD98" s="29"/>
      <c r="BKE98" s="29"/>
      <c r="BKF98" s="29"/>
      <c r="BKG98" s="29"/>
      <c r="BKH98" s="29"/>
      <c r="BKI98" s="29"/>
      <c r="BKJ98" s="29"/>
      <c r="BKK98" s="29"/>
      <c r="BKL98" s="29"/>
      <c r="BKM98" s="29"/>
      <c r="BKN98" s="29"/>
      <c r="BKO98" s="29"/>
      <c r="BKP98" s="29"/>
      <c r="BKQ98" s="29"/>
      <c r="BKR98" s="29"/>
      <c r="BKS98" s="29"/>
      <c r="BKT98" s="29"/>
      <c r="BKU98" s="29"/>
      <c r="BKV98" s="29"/>
      <c r="BKW98" s="29"/>
      <c r="BKX98" s="29"/>
      <c r="BKY98" s="29"/>
      <c r="BKZ98" s="29"/>
      <c r="BLA98" s="29"/>
      <c r="BLB98" s="29"/>
      <c r="BLC98" s="29"/>
      <c r="BLD98" s="29"/>
      <c r="BLE98" s="29"/>
      <c r="BLF98" s="29"/>
      <c r="BLG98" s="29"/>
      <c r="BLH98" s="29"/>
      <c r="BLI98" s="29"/>
      <c r="BLJ98" s="29"/>
      <c r="BLK98" s="29"/>
      <c r="BLL98" s="29"/>
      <c r="BLM98" s="29"/>
      <c r="BLN98" s="29"/>
      <c r="BLO98" s="29"/>
      <c r="BLP98" s="29"/>
      <c r="BLQ98" s="29"/>
      <c r="BLR98" s="29"/>
      <c r="BLS98" s="29"/>
      <c r="BLT98" s="29"/>
      <c r="BLU98" s="29"/>
      <c r="BLV98" s="29"/>
      <c r="BLW98" s="29"/>
      <c r="BLX98" s="29"/>
      <c r="BLY98" s="29"/>
      <c r="BLZ98" s="29"/>
      <c r="BMA98" s="29"/>
      <c r="BMB98" s="29"/>
      <c r="BMC98" s="29"/>
      <c r="BMD98" s="29"/>
      <c r="BME98" s="29"/>
      <c r="BMF98" s="29"/>
      <c r="BMG98" s="29"/>
      <c r="BMH98" s="29"/>
      <c r="BMI98" s="29"/>
      <c r="BMJ98" s="29"/>
      <c r="BMK98" s="29"/>
      <c r="BML98" s="29"/>
      <c r="BMM98" s="29"/>
      <c r="BMN98" s="29"/>
      <c r="BMO98" s="29"/>
      <c r="BMP98" s="29"/>
      <c r="BMQ98" s="29"/>
      <c r="BMR98" s="29"/>
      <c r="BMS98" s="29"/>
      <c r="BMT98" s="29"/>
      <c r="BMU98" s="29"/>
      <c r="BMV98" s="29"/>
      <c r="BMW98" s="29"/>
      <c r="BMX98" s="29"/>
      <c r="BMY98" s="29"/>
      <c r="BMZ98" s="29"/>
      <c r="BNA98" s="29"/>
      <c r="BNB98" s="29"/>
      <c r="BNC98" s="29"/>
      <c r="BND98" s="29"/>
      <c r="BNE98" s="29"/>
      <c r="BNF98" s="29"/>
      <c r="BNG98" s="29"/>
      <c r="BNH98" s="29"/>
      <c r="BNI98" s="29"/>
      <c r="BNJ98" s="29"/>
      <c r="BNK98" s="29"/>
      <c r="BNL98" s="29"/>
      <c r="BNM98" s="29"/>
      <c r="BNN98" s="29"/>
      <c r="BNO98" s="29"/>
      <c r="BNP98" s="29"/>
      <c r="BNQ98" s="29"/>
      <c r="BNR98" s="29"/>
      <c r="BNS98" s="29"/>
      <c r="BNT98" s="29"/>
      <c r="BNU98" s="29"/>
      <c r="BNV98" s="29"/>
      <c r="BNW98" s="29"/>
      <c r="BNX98" s="29"/>
      <c r="BNY98" s="29"/>
      <c r="BNZ98" s="29"/>
      <c r="BOA98" s="29"/>
      <c r="BOB98" s="29"/>
      <c r="BOC98" s="29"/>
      <c r="BOD98" s="29"/>
      <c r="BOE98" s="29"/>
      <c r="BOF98" s="29"/>
      <c r="BOG98" s="29"/>
      <c r="BOH98" s="29"/>
      <c r="BOI98" s="29"/>
      <c r="BOJ98" s="29"/>
      <c r="BOK98" s="29"/>
      <c r="BOL98" s="29"/>
      <c r="BOM98" s="29"/>
      <c r="BON98" s="29"/>
      <c r="BOO98" s="29"/>
      <c r="BOP98" s="29"/>
      <c r="BOQ98" s="29"/>
      <c r="BOR98" s="29"/>
      <c r="BOS98" s="29"/>
      <c r="BOT98" s="29"/>
      <c r="BOU98" s="29"/>
      <c r="BOV98" s="29"/>
      <c r="BOW98" s="29"/>
      <c r="BOX98" s="29"/>
      <c r="BOY98" s="29"/>
      <c r="BOZ98" s="29"/>
      <c r="BPA98" s="29"/>
      <c r="BPB98" s="29"/>
      <c r="BPC98" s="29"/>
      <c r="BPD98" s="29"/>
      <c r="BPE98" s="29"/>
      <c r="BPF98" s="29"/>
      <c r="BPG98" s="29"/>
      <c r="BPH98" s="29"/>
      <c r="BPI98" s="29"/>
      <c r="BPJ98" s="29"/>
      <c r="BPK98" s="29"/>
      <c r="BPL98" s="29"/>
      <c r="BPM98" s="29"/>
      <c r="BPN98" s="29"/>
      <c r="BPO98" s="29"/>
      <c r="BPP98" s="29"/>
      <c r="BPQ98" s="29"/>
      <c r="BPR98" s="29"/>
      <c r="BPS98" s="29"/>
      <c r="BPT98" s="29"/>
      <c r="BPU98" s="29"/>
      <c r="BPV98" s="29"/>
      <c r="BPW98" s="29"/>
      <c r="BPX98" s="29"/>
      <c r="BPY98" s="29"/>
      <c r="BPZ98" s="29"/>
      <c r="BQA98" s="29"/>
      <c r="BQB98" s="29"/>
      <c r="BQC98" s="29"/>
      <c r="BQD98" s="29"/>
      <c r="BQE98" s="29"/>
      <c r="BQF98" s="29"/>
      <c r="BQG98" s="29"/>
      <c r="BQH98" s="29"/>
      <c r="BQI98" s="29"/>
      <c r="BQJ98" s="29"/>
      <c r="BQK98" s="29"/>
      <c r="BQL98" s="29"/>
      <c r="BQM98" s="29"/>
      <c r="BQN98" s="29"/>
      <c r="BQO98" s="29"/>
      <c r="BQP98" s="29"/>
      <c r="BQQ98" s="29"/>
      <c r="BQR98" s="29"/>
      <c r="BQS98" s="29"/>
      <c r="BQT98" s="29"/>
      <c r="BQU98" s="29"/>
      <c r="BQV98" s="29"/>
      <c r="BQW98" s="29"/>
      <c r="BQX98" s="29"/>
      <c r="BQY98" s="29"/>
      <c r="BQZ98" s="29"/>
      <c r="BRA98" s="29"/>
      <c r="BRB98" s="29"/>
      <c r="BRC98" s="29"/>
      <c r="BRD98" s="29"/>
      <c r="BRE98" s="29"/>
      <c r="BRF98" s="29"/>
      <c r="BRG98" s="29"/>
      <c r="BRH98" s="29"/>
      <c r="BRI98" s="29"/>
      <c r="BRJ98" s="29"/>
      <c r="BRK98" s="29"/>
      <c r="BRL98" s="29"/>
      <c r="BRM98" s="29"/>
      <c r="BRN98" s="29"/>
      <c r="BRO98" s="29"/>
      <c r="BRP98" s="29"/>
      <c r="BRQ98" s="29"/>
      <c r="BRR98" s="29"/>
      <c r="BRS98" s="29"/>
      <c r="BRT98" s="29"/>
      <c r="BRU98" s="29"/>
      <c r="BRV98" s="29"/>
      <c r="BRW98" s="29"/>
      <c r="BRX98" s="29"/>
      <c r="BRY98" s="29"/>
      <c r="BRZ98" s="29"/>
      <c r="BSA98" s="29"/>
      <c r="BSB98" s="29"/>
      <c r="BSC98" s="29"/>
      <c r="BSD98" s="29"/>
      <c r="BSE98" s="29"/>
      <c r="BSF98" s="29"/>
      <c r="BSG98" s="29"/>
      <c r="BSH98" s="29"/>
      <c r="BSI98" s="29"/>
      <c r="BSJ98" s="29"/>
      <c r="BSK98" s="29"/>
      <c r="BSL98" s="29"/>
      <c r="BSM98" s="29"/>
      <c r="BSN98" s="29"/>
      <c r="BSO98" s="29"/>
      <c r="BSP98" s="29"/>
      <c r="BSQ98" s="29"/>
      <c r="BSR98" s="29"/>
      <c r="BSS98" s="29"/>
      <c r="BST98" s="29"/>
      <c r="BSU98" s="29"/>
      <c r="BSV98" s="29"/>
      <c r="BSW98" s="29"/>
      <c r="BSX98" s="29"/>
      <c r="BSY98" s="29"/>
      <c r="BSZ98" s="29"/>
      <c r="BTA98" s="29"/>
      <c r="BTB98" s="29"/>
      <c r="BTC98" s="29"/>
      <c r="BTD98" s="29"/>
      <c r="BTE98" s="29"/>
      <c r="BTF98" s="29"/>
      <c r="BTG98" s="29"/>
      <c r="BTH98" s="29"/>
      <c r="BTI98" s="29"/>
      <c r="BTJ98" s="29"/>
      <c r="BTK98" s="29"/>
      <c r="BTL98" s="29"/>
      <c r="BTM98" s="29"/>
      <c r="BTN98" s="29"/>
      <c r="BTO98" s="29"/>
      <c r="BTP98" s="29"/>
      <c r="BTQ98" s="29"/>
      <c r="BTR98" s="29"/>
      <c r="BTS98" s="29"/>
      <c r="BTT98" s="29"/>
      <c r="BTU98" s="29"/>
      <c r="BTV98" s="29"/>
      <c r="BTW98" s="29"/>
      <c r="BTX98" s="29"/>
      <c r="BTY98" s="29"/>
      <c r="BTZ98" s="29"/>
      <c r="BUA98" s="29"/>
      <c r="BUB98" s="29"/>
      <c r="BUC98" s="29"/>
      <c r="BUD98" s="29"/>
      <c r="BUE98" s="29"/>
      <c r="BUF98" s="29"/>
      <c r="BUG98" s="29"/>
      <c r="BUH98" s="29"/>
      <c r="BUI98" s="29"/>
      <c r="BUJ98" s="29"/>
      <c r="BUK98" s="29"/>
      <c r="BUL98" s="29"/>
      <c r="BUM98" s="29"/>
      <c r="BUN98" s="29"/>
      <c r="BUO98" s="29"/>
      <c r="BUP98" s="29"/>
      <c r="BUQ98" s="29"/>
      <c r="BUR98" s="29"/>
      <c r="BUS98" s="29"/>
      <c r="BUT98" s="29"/>
      <c r="BUU98" s="29"/>
      <c r="BUV98" s="29"/>
      <c r="BUW98" s="29"/>
      <c r="BUX98" s="29"/>
      <c r="BUY98" s="29"/>
      <c r="BUZ98" s="29"/>
      <c r="BVA98" s="29"/>
      <c r="BVB98" s="29"/>
      <c r="BVC98" s="29"/>
      <c r="BVD98" s="29"/>
      <c r="BVE98" s="29"/>
      <c r="BVF98" s="29"/>
      <c r="BVG98" s="29"/>
      <c r="BVH98" s="29"/>
      <c r="BVI98" s="29"/>
      <c r="BVJ98" s="29"/>
      <c r="BVK98" s="29"/>
      <c r="BVL98" s="29"/>
      <c r="BVM98" s="29"/>
      <c r="BVN98" s="29"/>
      <c r="BVO98" s="29"/>
      <c r="BVP98" s="29"/>
      <c r="BVQ98" s="29"/>
      <c r="BVR98" s="29"/>
      <c r="BVS98" s="29"/>
      <c r="BVT98" s="29"/>
      <c r="BVU98" s="29"/>
      <c r="BVV98" s="29"/>
      <c r="BVW98" s="29"/>
      <c r="BVX98" s="29"/>
      <c r="BVY98" s="29"/>
      <c r="BVZ98" s="29"/>
      <c r="BWA98" s="29"/>
      <c r="BWB98" s="29"/>
      <c r="BWC98" s="29"/>
      <c r="BWD98" s="29"/>
      <c r="BWE98" s="29"/>
      <c r="BWF98" s="29"/>
      <c r="BWG98" s="29"/>
      <c r="BWH98" s="29"/>
      <c r="BWI98" s="29"/>
      <c r="BWJ98" s="29"/>
      <c r="BWK98" s="29"/>
      <c r="BWL98" s="29"/>
      <c r="BWM98" s="29"/>
      <c r="BWN98" s="29"/>
      <c r="BWO98" s="29"/>
      <c r="BWP98" s="29"/>
      <c r="BWQ98" s="29"/>
      <c r="BWR98" s="29"/>
      <c r="BWS98" s="29"/>
      <c r="BWT98" s="29"/>
      <c r="BWU98" s="29"/>
      <c r="BWV98" s="29"/>
      <c r="BWW98" s="29"/>
      <c r="BWX98" s="29"/>
      <c r="BWY98" s="29"/>
      <c r="BWZ98" s="29"/>
      <c r="BXA98" s="29"/>
      <c r="BXB98" s="29"/>
      <c r="BXC98" s="29"/>
      <c r="BXD98" s="29"/>
      <c r="BXE98" s="29"/>
      <c r="BXF98" s="29"/>
      <c r="BXG98" s="29"/>
      <c r="BXH98" s="29"/>
      <c r="BXI98" s="29"/>
      <c r="BXJ98" s="29"/>
      <c r="BXK98" s="29"/>
      <c r="BXL98" s="29"/>
      <c r="BXM98" s="29"/>
      <c r="BXN98" s="29"/>
      <c r="BXO98" s="29"/>
      <c r="BXP98" s="29"/>
      <c r="BXQ98" s="29"/>
      <c r="BXR98" s="29"/>
      <c r="BXS98" s="29"/>
      <c r="BXT98" s="29"/>
      <c r="BXU98" s="29"/>
      <c r="BXV98" s="29"/>
      <c r="BXW98" s="29"/>
      <c r="BXX98" s="29"/>
      <c r="BXY98" s="29"/>
      <c r="BXZ98" s="29"/>
      <c r="BYA98" s="29"/>
      <c r="BYB98" s="29"/>
      <c r="BYC98" s="29"/>
      <c r="BYD98" s="29"/>
      <c r="BYE98" s="29"/>
      <c r="BYF98" s="29"/>
      <c r="BYG98" s="29"/>
      <c r="BYH98" s="29"/>
      <c r="BYI98" s="29"/>
      <c r="BYJ98" s="29"/>
      <c r="BYK98" s="29"/>
      <c r="BYL98" s="29"/>
      <c r="BYM98" s="29"/>
      <c r="BYN98" s="29"/>
      <c r="BYO98" s="29"/>
      <c r="BYP98" s="29"/>
      <c r="BYQ98" s="29"/>
      <c r="BYR98" s="29"/>
      <c r="BYS98" s="29"/>
      <c r="BYT98" s="29"/>
      <c r="BYU98" s="29"/>
      <c r="BYV98" s="29"/>
      <c r="BYW98" s="29"/>
      <c r="BYX98" s="29"/>
      <c r="BYY98" s="29"/>
      <c r="BYZ98" s="29"/>
      <c r="BZA98" s="29"/>
      <c r="BZB98" s="29"/>
      <c r="BZC98" s="29"/>
      <c r="BZD98" s="29"/>
      <c r="BZE98" s="29"/>
      <c r="BZF98" s="29"/>
      <c r="BZG98" s="29"/>
      <c r="BZH98" s="29"/>
      <c r="BZI98" s="29"/>
      <c r="BZJ98" s="29"/>
      <c r="BZK98" s="29"/>
      <c r="BZL98" s="29"/>
      <c r="BZM98" s="29"/>
      <c r="BZN98" s="29"/>
      <c r="BZO98" s="29"/>
      <c r="BZP98" s="29"/>
      <c r="BZQ98" s="29"/>
      <c r="BZR98" s="29"/>
      <c r="BZS98" s="29"/>
      <c r="BZT98" s="29"/>
      <c r="BZU98" s="29"/>
      <c r="BZV98" s="29"/>
      <c r="BZW98" s="29"/>
      <c r="BZX98" s="29"/>
      <c r="BZY98" s="29"/>
      <c r="BZZ98" s="29"/>
      <c r="CAA98" s="29"/>
      <c r="CAB98" s="29"/>
      <c r="CAC98" s="29"/>
      <c r="CAD98" s="29"/>
      <c r="CAE98" s="29"/>
      <c r="CAF98" s="29"/>
      <c r="CAG98" s="29"/>
      <c r="CAH98" s="29"/>
      <c r="CAI98" s="29"/>
      <c r="CAJ98" s="29"/>
      <c r="CAK98" s="29"/>
      <c r="CAL98" s="29"/>
      <c r="CAM98" s="29"/>
      <c r="CAN98" s="29"/>
      <c r="CAO98" s="29"/>
      <c r="CAP98" s="29"/>
      <c r="CAQ98" s="29"/>
      <c r="CAR98" s="29"/>
      <c r="CAS98" s="29"/>
      <c r="CAT98" s="29"/>
      <c r="CAU98" s="29"/>
      <c r="CAV98" s="29"/>
      <c r="CAW98" s="29"/>
      <c r="CAX98" s="29"/>
      <c r="CAY98" s="29"/>
      <c r="CAZ98" s="29"/>
      <c r="CBA98" s="29"/>
      <c r="CBB98" s="29"/>
      <c r="CBC98" s="29"/>
      <c r="CBD98" s="29"/>
      <c r="CBE98" s="29"/>
      <c r="CBF98" s="29"/>
      <c r="CBG98" s="29"/>
      <c r="CBH98" s="29"/>
      <c r="CBI98" s="29"/>
      <c r="CBJ98" s="29"/>
      <c r="CBK98" s="29"/>
      <c r="CBL98" s="29"/>
      <c r="CBM98" s="29"/>
      <c r="CBN98" s="29"/>
      <c r="CBO98" s="29"/>
      <c r="CBP98" s="29"/>
      <c r="CBQ98" s="29"/>
      <c r="CBR98" s="29"/>
      <c r="CBS98" s="29"/>
      <c r="CBT98" s="29"/>
      <c r="CBU98" s="29"/>
      <c r="CBV98" s="29"/>
      <c r="CBW98" s="29"/>
      <c r="CBX98" s="29"/>
      <c r="CBY98" s="29"/>
      <c r="CBZ98" s="29"/>
      <c r="CCA98" s="29"/>
      <c r="CCB98" s="29"/>
      <c r="CCC98" s="29"/>
      <c r="CCD98" s="29"/>
      <c r="CCE98" s="29"/>
      <c r="CCF98" s="29"/>
      <c r="CCG98" s="29"/>
      <c r="CCH98" s="29"/>
      <c r="CCI98" s="29"/>
      <c r="CCJ98" s="29"/>
      <c r="CCK98" s="29"/>
      <c r="CCL98" s="29"/>
      <c r="CCM98" s="29"/>
      <c r="CCN98" s="29"/>
      <c r="CCO98" s="29"/>
      <c r="CCP98" s="29"/>
      <c r="CCQ98" s="29"/>
      <c r="CCR98" s="29"/>
      <c r="CCS98" s="29"/>
      <c r="CCT98" s="29"/>
      <c r="CCU98" s="29"/>
      <c r="CCV98" s="29"/>
      <c r="CCW98" s="29"/>
      <c r="CCX98" s="29"/>
      <c r="CCY98" s="29"/>
      <c r="CCZ98" s="29"/>
      <c r="CDA98" s="29"/>
      <c r="CDB98" s="29"/>
      <c r="CDC98" s="29"/>
      <c r="CDD98" s="29"/>
      <c r="CDE98" s="29"/>
      <c r="CDF98" s="29"/>
      <c r="CDG98" s="29"/>
      <c r="CDH98" s="29"/>
      <c r="CDI98" s="29"/>
      <c r="CDJ98" s="29"/>
      <c r="CDK98" s="29"/>
      <c r="CDL98" s="29"/>
      <c r="CDM98" s="29"/>
      <c r="CDN98" s="29"/>
      <c r="CDO98" s="29"/>
      <c r="CDP98" s="29"/>
      <c r="CDQ98" s="29"/>
      <c r="CDR98" s="29"/>
      <c r="CDS98" s="29"/>
      <c r="CDT98" s="29"/>
      <c r="CDU98" s="29"/>
      <c r="CDV98" s="29"/>
      <c r="CDW98" s="29"/>
      <c r="CDX98" s="29"/>
      <c r="CDY98" s="29"/>
      <c r="CDZ98" s="29"/>
      <c r="CEA98" s="29"/>
      <c r="CEB98" s="29"/>
      <c r="CEC98" s="29"/>
      <c r="CED98" s="29"/>
      <c r="CEE98" s="29"/>
      <c r="CEF98" s="29"/>
      <c r="CEG98" s="29"/>
      <c r="CEH98" s="29"/>
      <c r="CEI98" s="29"/>
      <c r="CEJ98" s="29"/>
      <c r="CEK98" s="29"/>
      <c r="CEL98" s="29"/>
      <c r="CEM98" s="29"/>
      <c r="CEN98" s="29"/>
      <c r="CEO98" s="29"/>
      <c r="CEP98" s="29"/>
      <c r="CEQ98" s="29"/>
      <c r="CER98" s="29"/>
      <c r="CES98" s="29"/>
      <c r="CET98" s="29"/>
      <c r="CEU98" s="29"/>
      <c r="CEV98" s="29"/>
      <c r="CEW98" s="29"/>
      <c r="CEX98" s="29"/>
      <c r="CEY98" s="29"/>
      <c r="CEZ98" s="29"/>
      <c r="CFA98" s="29"/>
      <c r="CFB98" s="29"/>
      <c r="CFC98" s="29"/>
      <c r="CFD98" s="29"/>
      <c r="CFE98" s="29"/>
      <c r="CFF98" s="29"/>
      <c r="CFG98" s="29"/>
      <c r="CFH98" s="29"/>
      <c r="CFI98" s="29"/>
      <c r="CFJ98" s="29"/>
      <c r="CFK98" s="29"/>
      <c r="CFL98" s="29"/>
      <c r="CFM98" s="29"/>
      <c r="CFN98" s="29"/>
      <c r="CFO98" s="29"/>
      <c r="CFP98" s="29"/>
      <c r="CFQ98" s="29"/>
      <c r="CFR98" s="29"/>
      <c r="CFS98" s="29"/>
      <c r="CFT98" s="29"/>
      <c r="CFU98" s="29"/>
      <c r="CFV98" s="29"/>
      <c r="CFW98" s="29"/>
      <c r="CFX98" s="29"/>
      <c r="CFY98" s="29"/>
      <c r="CFZ98" s="29"/>
      <c r="CGA98" s="29"/>
      <c r="CGB98" s="29"/>
      <c r="CGC98" s="29"/>
      <c r="CGD98" s="29"/>
      <c r="CGE98" s="29"/>
      <c r="CGF98" s="29"/>
      <c r="CGG98" s="29"/>
      <c r="CGH98" s="29"/>
      <c r="CGI98" s="29"/>
      <c r="CGJ98" s="29"/>
      <c r="CGK98" s="29"/>
      <c r="CGL98" s="29"/>
      <c r="CGM98" s="29"/>
      <c r="CGN98" s="29"/>
      <c r="CGO98" s="29"/>
      <c r="CGP98" s="29"/>
      <c r="CGQ98" s="29"/>
      <c r="CGR98" s="29"/>
      <c r="CGS98" s="29"/>
      <c r="CGT98" s="29"/>
      <c r="CGU98" s="29"/>
      <c r="CGV98" s="29"/>
      <c r="CGW98" s="29"/>
      <c r="CGX98" s="29"/>
      <c r="CGY98" s="29"/>
      <c r="CGZ98" s="29"/>
      <c r="CHA98" s="29"/>
      <c r="CHB98" s="29"/>
      <c r="CHC98" s="29"/>
      <c r="CHD98" s="29"/>
      <c r="CHE98" s="29"/>
      <c r="CHF98" s="29"/>
      <c r="CHG98" s="29"/>
      <c r="CHH98" s="29"/>
      <c r="CHI98" s="29"/>
      <c r="CHJ98" s="29"/>
      <c r="CHK98" s="29"/>
      <c r="CHL98" s="29"/>
      <c r="CHM98" s="29"/>
      <c r="CHN98" s="29"/>
      <c r="CHO98" s="29"/>
      <c r="CHP98" s="29"/>
      <c r="CHQ98" s="29"/>
      <c r="CHR98" s="29"/>
      <c r="CHS98" s="29"/>
      <c r="CHT98" s="29"/>
      <c r="CHU98" s="29"/>
      <c r="CHV98" s="29"/>
      <c r="CHW98" s="29"/>
      <c r="CHX98" s="29"/>
      <c r="CHY98" s="29"/>
      <c r="CHZ98" s="29"/>
      <c r="CIA98" s="29"/>
      <c r="CIB98" s="29"/>
      <c r="CIC98" s="29"/>
      <c r="CID98" s="29"/>
      <c r="CIE98" s="29"/>
      <c r="CIF98" s="29"/>
      <c r="CIG98" s="29"/>
      <c r="CIH98" s="29"/>
      <c r="CII98" s="29"/>
      <c r="CIJ98" s="29"/>
      <c r="CIK98" s="29"/>
      <c r="CIL98" s="29"/>
      <c r="CIM98" s="29"/>
      <c r="CIN98" s="29"/>
      <c r="CIO98" s="29"/>
      <c r="CIP98" s="29"/>
      <c r="CIQ98" s="29"/>
      <c r="CIR98" s="29"/>
      <c r="CIS98" s="29"/>
      <c r="CIT98" s="29"/>
      <c r="CIU98" s="29"/>
      <c r="CIV98" s="29"/>
      <c r="CIW98" s="29"/>
      <c r="CIX98" s="29"/>
      <c r="CIY98" s="29"/>
      <c r="CIZ98" s="29"/>
      <c r="CJA98" s="29"/>
      <c r="CJB98" s="29"/>
      <c r="CJC98" s="29"/>
      <c r="CJD98" s="29"/>
      <c r="CJE98" s="29"/>
      <c r="CJF98" s="29"/>
      <c r="CJG98" s="29"/>
      <c r="CJH98" s="29"/>
      <c r="CJI98" s="29"/>
      <c r="CJJ98" s="29"/>
      <c r="CJK98" s="29"/>
      <c r="CJL98" s="29"/>
      <c r="CJM98" s="29"/>
      <c r="CJN98" s="29"/>
      <c r="CJO98" s="29"/>
      <c r="CJP98" s="29"/>
      <c r="CJQ98" s="29"/>
      <c r="CJR98" s="29"/>
      <c r="CJS98" s="29"/>
      <c r="CJT98" s="29"/>
      <c r="CJU98" s="29"/>
      <c r="CJV98" s="29"/>
      <c r="CJW98" s="29"/>
      <c r="CJX98" s="29"/>
      <c r="CJY98" s="29"/>
      <c r="CJZ98" s="29"/>
      <c r="CKA98" s="29"/>
      <c r="CKB98" s="29"/>
      <c r="CKC98" s="29"/>
      <c r="CKD98" s="29"/>
      <c r="CKE98" s="29"/>
      <c r="CKF98" s="29"/>
      <c r="CKG98" s="29"/>
      <c r="CKH98" s="29"/>
      <c r="CKI98" s="29"/>
      <c r="CKJ98" s="29"/>
      <c r="CKK98" s="29"/>
      <c r="CKL98" s="29"/>
      <c r="CKM98" s="29"/>
      <c r="CKN98" s="29"/>
      <c r="CKO98" s="29"/>
      <c r="CKP98" s="29"/>
      <c r="CKQ98" s="29"/>
      <c r="CKR98" s="29"/>
      <c r="CKS98" s="29"/>
      <c r="CKT98" s="29"/>
      <c r="CKU98" s="29"/>
      <c r="CKV98" s="29"/>
      <c r="CKW98" s="29"/>
      <c r="CKX98" s="29"/>
      <c r="CKY98" s="29"/>
      <c r="CKZ98" s="29"/>
      <c r="CLA98" s="29"/>
      <c r="CLB98" s="29"/>
      <c r="CLC98" s="29"/>
      <c r="CLD98" s="29"/>
      <c r="CLE98" s="29"/>
      <c r="CLF98" s="29"/>
      <c r="CLG98" s="29"/>
      <c r="CLH98" s="29"/>
      <c r="CLI98" s="29"/>
      <c r="CLJ98" s="29"/>
      <c r="CLK98" s="29"/>
      <c r="CLL98" s="29"/>
      <c r="CLM98" s="29"/>
      <c r="CLN98" s="29"/>
      <c r="CLO98" s="29"/>
      <c r="CLP98" s="29"/>
      <c r="CLQ98" s="29"/>
      <c r="CLR98" s="29"/>
      <c r="CLS98" s="29"/>
      <c r="CLT98" s="29"/>
      <c r="CLU98" s="29"/>
      <c r="CLV98" s="29"/>
      <c r="CLW98" s="29"/>
      <c r="CLX98" s="29"/>
      <c r="CLY98" s="29"/>
      <c r="CLZ98" s="29"/>
      <c r="CMA98" s="29"/>
      <c r="CMB98" s="29"/>
      <c r="CMC98" s="29"/>
      <c r="CMD98" s="29"/>
      <c r="CME98" s="29"/>
      <c r="CMF98" s="29"/>
      <c r="CMG98" s="29"/>
      <c r="CMH98" s="29"/>
      <c r="CMI98" s="29"/>
      <c r="CMJ98" s="29"/>
      <c r="CMK98" s="29"/>
      <c r="CML98" s="29"/>
      <c r="CMM98" s="29"/>
      <c r="CMN98" s="29"/>
      <c r="CMO98" s="29"/>
      <c r="CMP98" s="29"/>
      <c r="CMQ98" s="29"/>
      <c r="CMR98" s="29"/>
      <c r="CMS98" s="29"/>
      <c r="CMT98" s="29"/>
      <c r="CMU98" s="29"/>
      <c r="CMV98" s="29"/>
      <c r="CMW98" s="29"/>
      <c r="CMX98" s="29"/>
      <c r="CMY98" s="29"/>
      <c r="CMZ98" s="29"/>
      <c r="CNA98" s="29"/>
      <c r="CNB98" s="29"/>
      <c r="CNC98" s="29"/>
      <c r="CND98" s="29"/>
      <c r="CNE98" s="29"/>
      <c r="CNF98" s="29"/>
      <c r="CNG98" s="29"/>
      <c r="CNH98" s="29"/>
      <c r="CNI98" s="29"/>
      <c r="CNJ98" s="29"/>
      <c r="CNK98" s="29"/>
      <c r="CNL98" s="29"/>
      <c r="CNM98" s="29"/>
      <c r="CNN98" s="29"/>
      <c r="CNO98" s="29"/>
      <c r="CNP98" s="29"/>
      <c r="CNQ98" s="29"/>
      <c r="CNR98" s="29"/>
      <c r="CNS98" s="29"/>
      <c r="CNT98" s="29"/>
      <c r="CNU98" s="29"/>
      <c r="CNV98" s="29"/>
      <c r="CNW98" s="29"/>
      <c r="CNX98" s="29"/>
      <c r="CNY98" s="29"/>
      <c r="CNZ98" s="29"/>
      <c r="COA98" s="29"/>
      <c r="COB98" s="29"/>
      <c r="COC98" s="29"/>
      <c r="COD98" s="29"/>
      <c r="COE98" s="29"/>
      <c r="COF98" s="29"/>
      <c r="COG98" s="29"/>
      <c r="COH98" s="29"/>
      <c r="COI98" s="29"/>
      <c r="COJ98" s="29"/>
      <c r="COK98" s="29"/>
      <c r="COL98" s="29"/>
      <c r="COM98" s="29"/>
      <c r="CON98" s="29"/>
      <c r="COO98" s="29"/>
      <c r="COP98" s="29"/>
      <c r="COQ98" s="29"/>
      <c r="COR98" s="29"/>
      <c r="COS98" s="29"/>
      <c r="COT98" s="29"/>
      <c r="COU98" s="29"/>
      <c r="COV98" s="29"/>
      <c r="COW98" s="29"/>
      <c r="COX98" s="29"/>
      <c r="COY98" s="29"/>
      <c r="COZ98" s="29"/>
      <c r="CPA98" s="29"/>
      <c r="CPB98" s="29"/>
      <c r="CPC98" s="29"/>
      <c r="CPD98" s="29"/>
      <c r="CPE98" s="29"/>
      <c r="CPF98" s="29"/>
      <c r="CPG98" s="29"/>
      <c r="CPH98" s="29"/>
      <c r="CPI98" s="29"/>
      <c r="CPJ98" s="29"/>
      <c r="CPK98" s="29"/>
      <c r="CPL98" s="29"/>
      <c r="CPM98" s="29"/>
      <c r="CPN98" s="29"/>
      <c r="CPO98" s="29"/>
      <c r="CPP98" s="29"/>
      <c r="CPQ98" s="29"/>
      <c r="CPR98" s="29"/>
      <c r="CPS98" s="29"/>
      <c r="CPT98" s="29"/>
      <c r="CPU98" s="29"/>
      <c r="CPV98" s="29"/>
      <c r="CPW98" s="29"/>
      <c r="CPX98" s="29"/>
      <c r="CPY98" s="29"/>
      <c r="CPZ98" s="29"/>
      <c r="CQA98" s="29"/>
      <c r="CQB98" s="29"/>
      <c r="CQC98" s="29"/>
      <c r="CQD98" s="29"/>
      <c r="CQE98" s="29"/>
      <c r="CQF98" s="29"/>
      <c r="CQG98" s="29"/>
      <c r="CQH98" s="29"/>
      <c r="CQI98" s="29"/>
      <c r="CQJ98" s="29"/>
      <c r="CQK98" s="29"/>
      <c r="CQL98" s="29"/>
      <c r="CQM98" s="29"/>
      <c r="CQN98" s="29"/>
      <c r="CQO98" s="29"/>
      <c r="CQP98" s="29"/>
      <c r="CQQ98" s="29"/>
      <c r="CQR98" s="29"/>
      <c r="CQS98" s="29"/>
      <c r="CQT98" s="29"/>
      <c r="CQU98" s="29"/>
      <c r="CQV98" s="29"/>
      <c r="CQW98" s="29"/>
      <c r="CQX98" s="29"/>
      <c r="CQY98" s="29"/>
      <c r="CQZ98" s="29"/>
      <c r="CRA98" s="29"/>
      <c r="CRB98" s="29"/>
      <c r="CRC98" s="29"/>
      <c r="CRD98" s="29"/>
      <c r="CRE98" s="29"/>
      <c r="CRF98" s="29"/>
      <c r="CRG98" s="29"/>
      <c r="CRH98" s="29"/>
      <c r="CRI98" s="29"/>
      <c r="CRJ98" s="29"/>
      <c r="CRK98" s="29"/>
      <c r="CRL98" s="29"/>
      <c r="CRM98" s="29"/>
      <c r="CRN98" s="29"/>
      <c r="CRO98" s="29"/>
      <c r="CRP98" s="29"/>
      <c r="CRQ98" s="29"/>
      <c r="CRR98" s="29"/>
      <c r="CRS98" s="29"/>
      <c r="CRT98" s="29"/>
      <c r="CRU98" s="29"/>
      <c r="CRV98" s="29"/>
      <c r="CRW98" s="29"/>
      <c r="CRX98" s="29"/>
      <c r="CRY98" s="29"/>
      <c r="CRZ98" s="29"/>
      <c r="CSA98" s="29"/>
      <c r="CSB98" s="29"/>
      <c r="CSC98" s="29"/>
      <c r="CSD98" s="29"/>
      <c r="CSE98" s="29"/>
      <c r="CSF98" s="29"/>
      <c r="CSG98" s="29"/>
      <c r="CSH98" s="29"/>
      <c r="CSI98" s="29"/>
      <c r="CSJ98" s="29"/>
      <c r="CSK98" s="29"/>
      <c r="CSL98" s="29"/>
      <c r="CSM98" s="29"/>
      <c r="CSN98" s="29"/>
      <c r="CSO98" s="29"/>
      <c r="CSP98" s="29"/>
      <c r="CSQ98" s="29"/>
      <c r="CSR98" s="29"/>
      <c r="CSS98" s="29"/>
      <c r="CST98" s="29"/>
      <c r="CSU98" s="29"/>
      <c r="CSV98" s="29"/>
      <c r="CSW98" s="29"/>
      <c r="CSX98" s="29"/>
      <c r="CSY98" s="29"/>
      <c r="CSZ98" s="29"/>
      <c r="CTA98" s="29"/>
      <c r="CTB98" s="29"/>
      <c r="CTC98" s="29"/>
      <c r="CTD98" s="29"/>
      <c r="CTE98" s="29"/>
      <c r="CTF98" s="29"/>
      <c r="CTG98" s="29"/>
      <c r="CTH98" s="29"/>
      <c r="CTI98" s="29"/>
      <c r="CTJ98" s="29"/>
      <c r="CTK98" s="29"/>
      <c r="CTL98" s="29"/>
      <c r="CTM98" s="29"/>
      <c r="CTN98" s="29"/>
      <c r="CTO98" s="29"/>
      <c r="CTP98" s="29"/>
      <c r="CTQ98" s="29"/>
      <c r="CTR98" s="29"/>
      <c r="CTS98" s="29"/>
      <c r="CTT98" s="29"/>
      <c r="CTU98" s="29"/>
      <c r="CTV98" s="29"/>
      <c r="CTW98" s="29"/>
      <c r="CTX98" s="29"/>
      <c r="CTY98" s="29"/>
      <c r="CTZ98" s="29"/>
      <c r="CUA98" s="29"/>
      <c r="CUB98" s="29"/>
      <c r="CUC98" s="29"/>
      <c r="CUD98" s="29"/>
      <c r="CUE98" s="29"/>
      <c r="CUF98" s="29"/>
      <c r="CUG98" s="29"/>
      <c r="CUH98" s="29"/>
      <c r="CUI98" s="29"/>
      <c r="CUJ98" s="29"/>
      <c r="CUK98" s="29"/>
      <c r="CUL98" s="29"/>
      <c r="CUM98" s="29"/>
      <c r="CUN98" s="29"/>
      <c r="CUO98" s="29"/>
      <c r="CUP98" s="29"/>
      <c r="CUQ98" s="29"/>
      <c r="CUR98" s="29"/>
      <c r="CUS98" s="29"/>
      <c r="CUT98" s="29"/>
      <c r="CUU98" s="29"/>
      <c r="CUV98" s="29"/>
      <c r="CUW98" s="29"/>
      <c r="CUX98" s="29"/>
      <c r="CUY98" s="29"/>
      <c r="CUZ98" s="29"/>
      <c r="CVA98" s="29"/>
      <c r="CVB98" s="29"/>
      <c r="CVC98" s="29"/>
      <c r="CVD98" s="29"/>
      <c r="CVE98" s="29"/>
      <c r="CVF98" s="29"/>
      <c r="CVG98" s="29"/>
      <c r="CVH98" s="29"/>
      <c r="CVI98" s="29"/>
      <c r="CVJ98" s="29"/>
      <c r="CVK98" s="29"/>
      <c r="CVL98" s="29"/>
      <c r="CVM98" s="29"/>
      <c r="CVN98" s="29"/>
      <c r="CVO98" s="29"/>
      <c r="CVP98" s="29"/>
      <c r="CVQ98" s="29"/>
      <c r="CVR98" s="29"/>
      <c r="CVS98" s="29"/>
      <c r="CVT98" s="29"/>
      <c r="CVU98" s="29"/>
      <c r="CVV98" s="29"/>
      <c r="CVW98" s="29"/>
      <c r="CVX98" s="29"/>
      <c r="CVY98" s="29"/>
      <c r="CVZ98" s="29"/>
      <c r="CWA98" s="29"/>
      <c r="CWB98" s="29"/>
      <c r="CWC98" s="29"/>
      <c r="CWD98" s="29"/>
      <c r="CWE98" s="29"/>
      <c r="CWF98" s="29"/>
      <c r="CWG98" s="29"/>
      <c r="CWH98" s="29"/>
      <c r="CWI98" s="29"/>
      <c r="CWJ98" s="29"/>
      <c r="CWK98" s="29"/>
      <c r="CWL98" s="29"/>
      <c r="CWM98" s="29"/>
      <c r="CWN98" s="29"/>
      <c r="CWO98" s="29"/>
      <c r="CWP98" s="29"/>
      <c r="CWQ98" s="29"/>
      <c r="CWR98" s="29"/>
      <c r="CWS98" s="29"/>
      <c r="CWT98" s="29"/>
      <c r="CWU98" s="29"/>
      <c r="CWV98" s="29"/>
      <c r="CWW98" s="29"/>
      <c r="CWX98" s="29"/>
      <c r="CWY98" s="29"/>
      <c r="CWZ98" s="29"/>
      <c r="CXA98" s="29"/>
      <c r="CXB98" s="29"/>
      <c r="CXC98" s="29"/>
      <c r="CXD98" s="29"/>
      <c r="CXE98" s="29"/>
      <c r="CXF98" s="29"/>
      <c r="CXG98" s="29"/>
      <c r="CXH98" s="29"/>
      <c r="CXI98" s="29"/>
      <c r="CXJ98" s="29"/>
      <c r="CXK98" s="29"/>
      <c r="CXL98" s="29"/>
      <c r="CXM98" s="29"/>
      <c r="CXN98" s="29"/>
      <c r="CXO98" s="29"/>
      <c r="CXP98" s="29"/>
      <c r="CXQ98" s="29"/>
      <c r="CXR98" s="29"/>
      <c r="CXS98" s="29"/>
      <c r="CXT98" s="29"/>
      <c r="CXU98" s="29"/>
      <c r="CXV98" s="29"/>
      <c r="CXW98" s="29"/>
      <c r="CXX98" s="29"/>
      <c r="CXY98" s="29"/>
      <c r="CXZ98" s="29"/>
      <c r="CYA98" s="29"/>
      <c r="CYB98" s="29"/>
      <c r="CYC98" s="29"/>
      <c r="CYD98" s="29"/>
      <c r="CYE98" s="29"/>
      <c r="CYF98" s="29"/>
      <c r="CYG98" s="29"/>
      <c r="CYH98" s="29"/>
      <c r="CYI98" s="29"/>
      <c r="CYJ98" s="29"/>
      <c r="CYK98" s="29"/>
      <c r="CYL98" s="29"/>
      <c r="CYM98" s="29"/>
      <c r="CYN98" s="29"/>
      <c r="CYO98" s="29"/>
      <c r="CYP98" s="29"/>
      <c r="CYQ98" s="29"/>
      <c r="CYR98" s="29"/>
      <c r="CYS98" s="29"/>
      <c r="CYT98" s="29"/>
      <c r="CYU98" s="29"/>
      <c r="CYV98" s="29"/>
      <c r="CYW98" s="29"/>
      <c r="CYX98" s="29"/>
      <c r="CYY98" s="29"/>
      <c r="CYZ98" s="29"/>
      <c r="CZA98" s="29"/>
      <c r="CZB98" s="29"/>
      <c r="CZC98" s="29"/>
      <c r="CZD98" s="29"/>
      <c r="CZE98" s="29"/>
      <c r="CZF98" s="29"/>
      <c r="CZG98" s="29"/>
      <c r="CZH98" s="29"/>
      <c r="CZI98" s="29"/>
      <c r="CZJ98" s="29"/>
      <c r="CZK98" s="29"/>
      <c r="CZL98" s="29"/>
      <c r="CZM98" s="29"/>
      <c r="CZN98" s="29"/>
      <c r="CZO98" s="29"/>
      <c r="CZP98" s="29"/>
      <c r="CZQ98" s="29"/>
      <c r="CZR98" s="29"/>
      <c r="CZS98" s="29"/>
      <c r="CZT98" s="29"/>
      <c r="CZU98" s="29"/>
      <c r="CZV98" s="29"/>
      <c r="CZW98" s="29"/>
      <c r="CZX98" s="29"/>
      <c r="CZY98" s="29"/>
      <c r="CZZ98" s="29"/>
      <c r="DAA98" s="29"/>
      <c r="DAB98" s="29"/>
      <c r="DAC98" s="29"/>
      <c r="DAD98" s="29"/>
      <c r="DAE98" s="29"/>
      <c r="DAF98" s="29"/>
      <c r="DAG98" s="29"/>
      <c r="DAH98" s="29"/>
      <c r="DAI98" s="29"/>
      <c r="DAJ98" s="29"/>
      <c r="DAK98" s="29"/>
      <c r="DAL98" s="29"/>
      <c r="DAM98" s="29"/>
      <c r="DAN98" s="29"/>
      <c r="DAO98" s="29"/>
      <c r="DAP98" s="29"/>
      <c r="DAQ98" s="29"/>
      <c r="DAR98" s="29"/>
      <c r="DAS98" s="29"/>
      <c r="DAT98" s="29"/>
      <c r="DAU98" s="29"/>
      <c r="DAV98" s="29"/>
      <c r="DAW98" s="29"/>
      <c r="DAX98" s="29"/>
      <c r="DAY98" s="29"/>
      <c r="DAZ98" s="29"/>
      <c r="DBA98" s="29"/>
      <c r="DBB98" s="29"/>
      <c r="DBC98" s="29"/>
      <c r="DBD98" s="29"/>
      <c r="DBE98" s="29"/>
      <c r="DBF98" s="29"/>
      <c r="DBG98" s="29"/>
      <c r="DBH98" s="29"/>
      <c r="DBI98" s="29"/>
      <c r="DBJ98" s="29"/>
      <c r="DBK98" s="29"/>
      <c r="DBL98" s="29"/>
      <c r="DBM98" s="29"/>
      <c r="DBN98" s="29"/>
      <c r="DBO98" s="29"/>
      <c r="DBP98" s="29"/>
      <c r="DBQ98" s="29"/>
      <c r="DBR98" s="29"/>
      <c r="DBS98" s="29"/>
      <c r="DBT98" s="29"/>
      <c r="DBU98" s="29"/>
      <c r="DBV98" s="29"/>
      <c r="DBW98" s="29"/>
      <c r="DBX98" s="29"/>
      <c r="DBY98" s="29"/>
      <c r="DBZ98" s="29"/>
      <c r="DCA98" s="29"/>
      <c r="DCB98" s="29"/>
      <c r="DCC98" s="29"/>
      <c r="DCD98" s="29"/>
      <c r="DCE98" s="29"/>
      <c r="DCF98" s="29"/>
      <c r="DCG98" s="29"/>
      <c r="DCH98" s="29"/>
      <c r="DCI98" s="29"/>
      <c r="DCJ98" s="29"/>
      <c r="DCK98" s="29"/>
      <c r="DCL98" s="29"/>
      <c r="DCM98" s="29"/>
      <c r="DCN98" s="29"/>
      <c r="DCO98" s="29"/>
      <c r="DCP98" s="29"/>
      <c r="DCQ98" s="29"/>
      <c r="DCR98" s="29"/>
      <c r="DCS98" s="29"/>
      <c r="DCT98" s="29"/>
      <c r="DCU98" s="29"/>
      <c r="DCV98" s="29"/>
      <c r="DCW98" s="29"/>
      <c r="DCX98" s="29"/>
      <c r="DCY98" s="29"/>
      <c r="DCZ98" s="29"/>
      <c r="DDA98" s="29"/>
      <c r="DDB98" s="29"/>
      <c r="DDC98" s="29"/>
      <c r="DDD98" s="29"/>
      <c r="DDE98" s="29"/>
      <c r="DDF98" s="29"/>
      <c r="DDG98" s="29"/>
      <c r="DDH98" s="29"/>
      <c r="DDI98" s="29"/>
      <c r="DDJ98" s="29"/>
      <c r="DDK98" s="29"/>
      <c r="DDL98" s="29"/>
      <c r="DDM98" s="29"/>
      <c r="DDN98" s="29"/>
      <c r="DDO98" s="29"/>
      <c r="DDP98" s="29"/>
      <c r="DDQ98" s="29"/>
      <c r="DDR98" s="29"/>
      <c r="DDS98" s="29"/>
      <c r="DDT98" s="29"/>
      <c r="DDU98" s="29"/>
      <c r="DDV98" s="29"/>
      <c r="DDW98" s="29"/>
      <c r="DDX98" s="29"/>
      <c r="DDY98" s="29"/>
      <c r="DDZ98" s="29"/>
      <c r="DEA98" s="29"/>
      <c r="DEB98" s="29"/>
      <c r="DEC98" s="29"/>
      <c r="DED98" s="29"/>
      <c r="DEE98" s="29"/>
      <c r="DEF98" s="29"/>
      <c r="DEG98" s="29"/>
      <c r="DEH98" s="29"/>
      <c r="DEI98" s="29"/>
      <c r="DEJ98" s="29"/>
      <c r="DEK98" s="29"/>
      <c r="DEL98" s="29"/>
      <c r="DEM98" s="29"/>
      <c r="DEN98" s="29"/>
      <c r="DEO98" s="29"/>
      <c r="DEP98" s="29"/>
      <c r="DEQ98" s="29"/>
      <c r="DER98" s="29"/>
      <c r="DES98" s="29"/>
      <c r="DET98" s="29"/>
      <c r="DEU98" s="29"/>
      <c r="DEV98" s="29"/>
      <c r="DEW98" s="29"/>
      <c r="DEX98" s="29"/>
      <c r="DEY98" s="29"/>
      <c r="DEZ98" s="29"/>
      <c r="DFA98" s="29"/>
      <c r="DFB98" s="29"/>
      <c r="DFC98" s="29"/>
      <c r="DFD98" s="29"/>
      <c r="DFE98" s="29"/>
      <c r="DFF98" s="29"/>
      <c r="DFG98" s="29"/>
      <c r="DFH98" s="29"/>
      <c r="DFI98" s="29"/>
      <c r="DFJ98" s="29"/>
      <c r="DFK98" s="29"/>
      <c r="DFL98" s="29"/>
      <c r="DFM98" s="29"/>
      <c r="DFN98" s="29"/>
      <c r="DFO98" s="29"/>
      <c r="DFP98" s="29"/>
      <c r="DFQ98" s="29"/>
      <c r="DFR98" s="29"/>
      <c r="DFS98" s="29"/>
      <c r="DFT98" s="29"/>
      <c r="DFU98" s="29"/>
      <c r="DFV98" s="29"/>
      <c r="DFW98" s="29"/>
      <c r="DFX98" s="29"/>
      <c r="DFY98" s="29"/>
      <c r="DFZ98" s="29"/>
      <c r="DGA98" s="29"/>
      <c r="DGB98" s="29"/>
      <c r="DGC98" s="29"/>
      <c r="DGD98" s="29"/>
      <c r="DGE98" s="29"/>
      <c r="DGF98" s="29"/>
      <c r="DGG98" s="29"/>
      <c r="DGH98" s="29"/>
      <c r="DGI98" s="29"/>
      <c r="DGJ98" s="29"/>
      <c r="DGK98" s="29"/>
      <c r="DGL98" s="29"/>
      <c r="DGM98" s="29"/>
      <c r="DGN98" s="29"/>
      <c r="DGO98" s="29"/>
      <c r="DGP98" s="29"/>
      <c r="DGQ98" s="29"/>
      <c r="DGR98" s="29"/>
      <c r="DGS98" s="29"/>
      <c r="DGT98" s="29"/>
      <c r="DGU98" s="29"/>
      <c r="DGV98" s="29"/>
      <c r="DGW98" s="29"/>
      <c r="DGX98" s="29"/>
      <c r="DGY98" s="29"/>
      <c r="DGZ98" s="29"/>
      <c r="DHA98" s="29"/>
      <c r="DHB98" s="29"/>
      <c r="DHC98" s="29"/>
      <c r="DHD98" s="29"/>
      <c r="DHE98" s="29"/>
      <c r="DHF98" s="29"/>
      <c r="DHG98" s="29"/>
      <c r="DHH98" s="29"/>
      <c r="DHI98" s="29"/>
      <c r="DHJ98" s="29"/>
      <c r="DHK98" s="29"/>
      <c r="DHL98" s="29"/>
      <c r="DHM98" s="29"/>
      <c r="DHN98" s="29"/>
      <c r="DHO98" s="29"/>
      <c r="DHP98" s="29"/>
      <c r="DHQ98" s="29"/>
      <c r="DHR98" s="29"/>
      <c r="DHS98" s="29"/>
      <c r="DHT98" s="29"/>
      <c r="DHU98" s="29"/>
      <c r="DHV98" s="29"/>
      <c r="DHW98" s="29"/>
      <c r="DHX98" s="29"/>
      <c r="DHY98" s="29"/>
      <c r="DHZ98" s="29"/>
      <c r="DIA98" s="29"/>
      <c r="DIB98" s="29"/>
      <c r="DIC98" s="29"/>
      <c r="DID98" s="29"/>
      <c r="DIE98" s="29"/>
      <c r="DIF98" s="29"/>
      <c r="DIG98" s="29"/>
      <c r="DIH98" s="29"/>
      <c r="DII98" s="29"/>
      <c r="DIJ98" s="29"/>
      <c r="DIK98" s="29"/>
      <c r="DIL98" s="29"/>
      <c r="DIM98" s="29"/>
      <c r="DIN98" s="29"/>
      <c r="DIO98" s="29"/>
      <c r="DIP98" s="29"/>
      <c r="DIQ98" s="29"/>
      <c r="DIR98" s="29"/>
      <c r="DIS98" s="29"/>
      <c r="DIT98" s="29"/>
      <c r="DIU98" s="29"/>
      <c r="DIV98" s="29"/>
      <c r="DIW98" s="29"/>
      <c r="DIX98" s="29"/>
      <c r="DIY98" s="29"/>
      <c r="DIZ98" s="29"/>
      <c r="DJA98" s="29"/>
      <c r="DJB98" s="29"/>
      <c r="DJC98" s="29"/>
      <c r="DJD98" s="29"/>
      <c r="DJE98" s="29"/>
      <c r="DJF98" s="29"/>
      <c r="DJG98" s="29"/>
      <c r="DJH98" s="29"/>
      <c r="DJI98" s="29"/>
      <c r="DJJ98" s="29"/>
      <c r="DJK98" s="29"/>
      <c r="DJL98" s="29"/>
      <c r="DJM98" s="29"/>
      <c r="DJN98" s="29"/>
      <c r="DJO98" s="29"/>
      <c r="DJP98" s="29"/>
      <c r="DJQ98" s="29"/>
      <c r="DJR98" s="29"/>
      <c r="DJS98" s="29"/>
      <c r="DJT98" s="29"/>
      <c r="DJU98" s="29"/>
      <c r="DJV98" s="29"/>
      <c r="DJW98" s="29"/>
      <c r="DJX98" s="29"/>
      <c r="DJY98" s="29"/>
      <c r="DJZ98" s="29"/>
      <c r="DKA98" s="29"/>
      <c r="DKB98" s="29"/>
      <c r="DKC98" s="29"/>
      <c r="DKD98" s="29"/>
      <c r="DKE98" s="29"/>
      <c r="DKF98" s="29"/>
      <c r="DKG98" s="29"/>
      <c r="DKH98" s="29"/>
      <c r="DKI98" s="29"/>
      <c r="DKJ98" s="29"/>
      <c r="DKK98" s="29"/>
      <c r="DKL98" s="29"/>
      <c r="DKM98" s="29"/>
      <c r="DKN98" s="29"/>
      <c r="DKO98" s="29"/>
      <c r="DKP98" s="29"/>
      <c r="DKQ98" s="29"/>
      <c r="DKR98" s="29"/>
      <c r="DKS98" s="29"/>
      <c r="DKT98" s="29"/>
      <c r="DKU98" s="29"/>
      <c r="DKV98" s="29"/>
      <c r="DKW98" s="29"/>
      <c r="DKX98" s="29"/>
      <c r="DKY98" s="29"/>
      <c r="DKZ98" s="29"/>
      <c r="DLA98" s="29"/>
      <c r="DLB98" s="29"/>
      <c r="DLC98" s="29"/>
      <c r="DLD98" s="29"/>
      <c r="DLE98" s="29"/>
      <c r="DLF98" s="29"/>
      <c r="DLG98" s="29"/>
      <c r="DLH98" s="29"/>
      <c r="DLI98" s="29"/>
      <c r="DLJ98" s="29"/>
      <c r="DLK98" s="29"/>
      <c r="DLL98" s="29"/>
      <c r="DLM98" s="29"/>
      <c r="DLN98" s="29"/>
      <c r="DLO98" s="29"/>
      <c r="DLP98" s="29"/>
      <c r="DLQ98" s="29"/>
      <c r="DLR98" s="29"/>
      <c r="DLS98" s="29"/>
      <c r="DLT98" s="29"/>
      <c r="DLU98" s="29"/>
      <c r="DLV98" s="29"/>
      <c r="DLW98" s="29"/>
      <c r="DLX98" s="29"/>
      <c r="DLY98" s="29"/>
      <c r="DLZ98" s="29"/>
      <c r="DMA98" s="29"/>
      <c r="DMB98" s="29"/>
      <c r="DMC98" s="29"/>
      <c r="DMD98" s="29"/>
      <c r="DME98" s="29"/>
      <c r="DMF98" s="29"/>
      <c r="DMG98" s="29"/>
      <c r="DMH98" s="29"/>
      <c r="DMI98" s="29"/>
      <c r="DMJ98" s="29"/>
      <c r="DMK98" s="29"/>
      <c r="DML98" s="29"/>
      <c r="DMM98" s="29"/>
      <c r="DMN98" s="29"/>
      <c r="DMO98" s="29"/>
      <c r="DMP98" s="29"/>
      <c r="DMQ98" s="29"/>
      <c r="DMR98" s="29"/>
      <c r="DMS98" s="29"/>
      <c r="DMT98" s="29"/>
      <c r="DMU98" s="29"/>
      <c r="DMV98" s="29"/>
      <c r="DMW98" s="29"/>
      <c r="DMX98" s="29"/>
      <c r="DMY98" s="29"/>
      <c r="DMZ98" s="29"/>
      <c r="DNA98" s="29"/>
      <c r="DNB98" s="29"/>
      <c r="DNC98" s="29"/>
      <c r="DND98" s="29"/>
      <c r="DNE98" s="29"/>
      <c r="DNF98" s="29"/>
      <c r="DNG98" s="29"/>
      <c r="DNH98" s="29"/>
      <c r="DNI98" s="29"/>
      <c r="DNJ98" s="29"/>
      <c r="DNK98" s="29"/>
      <c r="DNL98" s="29"/>
      <c r="DNM98" s="29"/>
      <c r="DNN98" s="29"/>
      <c r="DNO98" s="29"/>
      <c r="DNP98" s="29"/>
      <c r="DNQ98" s="29"/>
      <c r="DNR98" s="29"/>
      <c r="DNS98" s="29"/>
      <c r="DNT98" s="29"/>
      <c r="DNU98" s="29"/>
      <c r="DNV98" s="29"/>
      <c r="DNW98" s="29"/>
      <c r="DNX98" s="29"/>
      <c r="DNY98" s="29"/>
      <c r="DNZ98" s="29"/>
      <c r="DOA98" s="29"/>
      <c r="DOB98" s="29"/>
      <c r="DOC98" s="29"/>
      <c r="DOD98" s="29"/>
      <c r="DOE98" s="29"/>
      <c r="DOF98" s="29"/>
      <c r="DOG98" s="29"/>
      <c r="DOH98" s="29"/>
      <c r="DOI98" s="29"/>
      <c r="DOJ98" s="29"/>
      <c r="DOK98" s="29"/>
      <c r="DOL98" s="29"/>
      <c r="DOM98" s="29"/>
      <c r="DON98" s="29"/>
      <c r="DOO98" s="29"/>
      <c r="DOP98" s="29"/>
      <c r="DOQ98" s="29"/>
      <c r="DOR98" s="29"/>
      <c r="DOS98" s="29"/>
      <c r="DOT98" s="29"/>
      <c r="DOU98" s="29"/>
      <c r="DOV98" s="29"/>
      <c r="DOW98" s="29"/>
      <c r="DOX98" s="29"/>
      <c r="DOY98" s="29"/>
      <c r="DOZ98" s="29"/>
      <c r="DPA98" s="29"/>
      <c r="DPB98" s="29"/>
      <c r="DPC98" s="29"/>
      <c r="DPD98" s="29"/>
      <c r="DPE98" s="29"/>
      <c r="DPF98" s="29"/>
      <c r="DPG98" s="29"/>
      <c r="DPH98" s="29"/>
      <c r="DPI98" s="29"/>
      <c r="DPJ98" s="29"/>
      <c r="DPK98" s="29"/>
      <c r="DPL98" s="29"/>
      <c r="DPM98" s="29"/>
      <c r="DPN98" s="29"/>
      <c r="DPO98" s="29"/>
      <c r="DPP98" s="29"/>
      <c r="DPQ98" s="29"/>
      <c r="DPR98" s="29"/>
      <c r="DPS98" s="29"/>
      <c r="DPT98" s="29"/>
      <c r="DPU98" s="29"/>
      <c r="DPV98" s="29"/>
      <c r="DPW98" s="29"/>
      <c r="DPX98" s="29"/>
      <c r="DPY98" s="29"/>
      <c r="DPZ98" s="29"/>
      <c r="DQA98" s="29"/>
      <c r="DQB98" s="29"/>
      <c r="DQC98" s="29"/>
      <c r="DQD98" s="29"/>
      <c r="DQE98" s="29"/>
      <c r="DQF98" s="29"/>
      <c r="DQG98" s="29"/>
      <c r="DQH98" s="29"/>
      <c r="DQI98" s="29"/>
      <c r="DQJ98" s="29"/>
      <c r="DQK98" s="29"/>
      <c r="DQL98" s="29"/>
      <c r="DQM98" s="29"/>
      <c r="DQN98" s="29"/>
      <c r="DQO98" s="29"/>
      <c r="DQP98" s="29"/>
      <c r="DQQ98" s="29"/>
      <c r="DQR98" s="29"/>
      <c r="DQS98" s="29"/>
      <c r="DQT98" s="29"/>
      <c r="DQU98" s="29"/>
      <c r="DQV98" s="29"/>
      <c r="DQW98" s="29"/>
      <c r="DQX98" s="29"/>
      <c r="DQY98" s="29"/>
      <c r="DQZ98" s="29"/>
      <c r="DRA98" s="29"/>
      <c r="DRB98" s="29"/>
      <c r="DRC98" s="29"/>
      <c r="DRD98" s="29"/>
      <c r="DRE98" s="29"/>
      <c r="DRF98" s="29"/>
      <c r="DRG98" s="29"/>
      <c r="DRH98" s="29"/>
      <c r="DRI98" s="29"/>
      <c r="DRJ98" s="29"/>
      <c r="DRK98" s="29"/>
      <c r="DRL98" s="29"/>
      <c r="DRM98" s="29"/>
      <c r="DRN98" s="29"/>
      <c r="DRO98" s="29"/>
      <c r="DRP98" s="29"/>
      <c r="DRQ98" s="29"/>
      <c r="DRR98" s="29"/>
      <c r="DRS98" s="29"/>
      <c r="DRT98" s="29"/>
      <c r="DRU98" s="29"/>
      <c r="DRV98" s="29"/>
      <c r="DRW98" s="29"/>
      <c r="DRX98" s="29"/>
      <c r="DRY98" s="29"/>
      <c r="DRZ98" s="29"/>
      <c r="DSA98" s="29"/>
      <c r="DSB98" s="29"/>
      <c r="DSC98" s="29"/>
      <c r="DSD98" s="29"/>
      <c r="DSE98" s="29"/>
      <c r="DSF98" s="29"/>
      <c r="DSG98" s="29"/>
      <c r="DSH98" s="29"/>
      <c r="DSI98" s="29"/>
      <c r="DSJ98" s="29"/>
      <c r="DSK98" s="29"/>
      <c r="DSL98" s="29"/>
      <c r="DSM98" s="29"/>
      <c r="DSN98" s="29"/>
      <c r="DSO98" s="29"/>
      <c r="DSP98" s="29"/>
      <c r="DSQ98" s="29"/>
      <c r="DSR98" s="29"/>
      <c r="DSS98" s="29"/>
      <c r="DST98" s="29"/>
      <c r="DSU98" s="29"/>
      <c r="DSV98" s="29"/>
      <c r="DSW98" s="29"/>
      <c r="DSX98" s="29"/>
      <c r="DSY98" s="29"/>
      <c r="DSZ98" s="29"/>
      <c r="DTA98" s="29"/>
      <c r="DTB98" s="29"/>
      <c r="DTC98" s="29"/>
      <c r="DTD98" s="29"/>
      <c r="DTE98" s="29"/>
      <c r="DTF98" s="29"/>
      <c r="DTG98" s="29"/>
      <c r="DTH98" s="29"/>
      <c r="DTI98" s="29"/>
      <c r="DTJ98" s="29"/>
      <c r="DTK98" s="29"/>
      <c r="DTL98" s="29"/>
      <c r="DTM98" s="29"/>
      <c r="DTN98" s="29"/>
      <c r="DTO98" s="29"/>
      <c r="DTP98" s="29"/>
      <c r="DTQ98" s="29"/>
      <c r="DTR98" s="29"/>
      <c r="DTS98" s="29"/>
      <c r="DTT98" s="29"/>
      <c r="DTU98" s="29"/>
      <c r="DTV98" s="29"/>
      <c r="DTW98" s="29"/>
      <c r="DTX98" s="29"/>
      <c r="DTY98" s="29"/>
      <c r="DTZ98" s="29"/>
      <c r="DUA98" s="29"/>
      <c r="DUB98" s="29"/>
      <c r="DUC98" s="29"/>
      <c r="DUD98" s="29"/>
      <c r="DUE98" s="29"/>
      <c r="DUF98" s="29"/>
      <c r="DUG98" s="29"/>
      <c r="DUH98" s="29"/>
      <c r="DUI98" s="29"/>
      <c r="DUJ98" s="29"/>
      <c r="DUK98" s="29"/>
      <c r="DUL98" s="29"/>
      <c r="DUM98" s="29"/>
      <c r="DUN98" s="29"/>
      <c r="DUO98" s="29"/>
      <c r="DUP98" s="29"/>
      <c r="DUQ98" s="29"/>
      <c r="DUR98" s="29"/>
      <c r="DUS98" s="29"/>
      <c r="DUT98" s="29"/>
      <c r="DUU98" s="29"/>
      <c r="DUV98" s="29"/>
      <c r="DUW98" s="29"/>
      <c r="DUX98" s="29"/>
      <c r="DUY98" s="29"/>
      <c r="DUZ98" s="29"/>
      <c r="DVA98" s="29"/>
      <c r="DVB98" s="29"/>
      <c r="DVC98" s="29"/>
      <c r="DVD98" s="29"/>
      <c r="DVE98" s="29"/>
      <c r="DVF98" s="29"/>
      <c r="DVG98" s="29"/>
      <c r="DVH98" s="29"/>
      <c r="DVI98" s="29"/>
      <c r="DVJ98" s="29"/>
      <c r="DVK98" s="29"/>
      <c r="DVL98" s="29"/>
      <c r="DVM98" s="29"/>
      <c r="DVN98" s="29"/>
      <c r="DVO98" s="29"/>
      <c r="DVP98" s="29"/>
      <c r="DVQ98" s="29"/>
      <c r="DVR98" s="29"/>
      <c r="DVS98" s="29"/>
      <c r="DVT98" s="29"/>
      <c r="DVU98" s="29"/>
      <c r="DVV98" s="29"/>
      <c r="DVW98" s="29"/>
      <c r="DVX98" s="29"/>
      <c r="DVY98" s="29"/>
      <c r="DVZ98" s="29"/>
      <c r="DWA98" s="29"/>
      <c r="DWB98" s="29"/>
      <c r="DWC98" s="29"/>
      <c r="DWD98" s="29"/>
      <c r="DWE98" s="29"/>
      <c r="DWF98" s="29"/>
      <c r="DWG98" s="29"/>
      <c r="DWH98" s="29"/>
      <c r="DWI98" s="29"/>
      <c r="DWJ98" s="29"/>
      <c r="DWK98" s="29"/>
      <c r="DWL98" s="29"/>
      <c r="DWM98" s="29"/>
      <c r="DWN98" s="29"/>
      <c r="DWO98" s="29"/>
      <c r="DWP98" s="29"/>
      <c r="DWQ98" s="29"/>
      <c r="DWR98" s="29"/>
      <c r="DWS98" s="29"/>
      <c r="DWT98" s="29"/>
      <c r="DWU98" s="29"/>
      <c r="DWV98" s="29"/>
      <c r="DWW98" s="29"/>
      <c r="DWX98" s="29"/>
      <c r="DWY98" s="29"/>
      <c r="DWZ98" s="29"/>
      <c r="DXA98" s="29"/>
      <c r="DXB98" s="29"/>
      <c r="DXC98" s="29"/>
      <c r="DXD98" s="29"/>
      <c r="DXE98" s="29"/>
      <c r="DXF98" s="29"/>
      <c r="DXG98" s="29"/>
      <c r="DXH98" s="29"/>
      <c r="DXI98" s="29"/>
      <c r="DXJ98" s="29"/>
      <c r="DXK98" s="29"/>
      <c r="DXL98" s="29"/>
      <c r="DXM98" s="29"/>
      <c r="DXN98" s="29"/>
      <c r="DXO98" s="29"/>
      <c r="DXP98" s="29"/>
      <c r="DXQ98" s="29"/>
      <c r="DXR98" s="29"/>
      <c r="DXS98" s="29"/>
      <c r="DXT98" s="29"/>
      <c r="DXU98" s="29"/>
      <c r="DXV98" s="29"/>
      <c r="DXW98" s="29"/>
      <c r="DXX98" s="29"/>
      <c r="DXY98" s="29"/>
      <c r="DXZ98" s="29"/>
      <c r="DYA98" s="29"/>
      <c r="DYB98" s="29"/>
      <c r="DYC98" s="29"/>
      <c r="DYD98" s="29"/>
      <c r="DYE98" s="29"/>
      <c r="DYF98" s="29"/>
      <c r="DYG98" s="29"/>
      <c r="DYH98" s="29"/>
      <c r="DYI98" s="29"/>
      <c r="DYJ98" s="29"/>
      <c r="DYK98" s="29"/>
      <c r="DYL98" s="29"/>
      <c r="DYM98" s="29"/>
      <c r="DYN98" s="29"/>
      <c r="DYO98" s="29"/>
      <c r="DYP98" s="29"/>
      <c r="DYQ98" s="29"/>
      <c r="DYR98" s="29"/>
      <c r="DYS98" s="29"/>
      <c r="DYT98" s="29"/>
      <c r="DYU98" s="29"/>
      <c r="DYV98" s="29"/>
      <c r="DYW98" s="29"/>
      <c r="DYX98" s="29"/>
      <c r="DYY98" s="29"/>
      <c r="DYZ98" s="29"/>
      <c r="DZA98" s="29"/>
      <c r="DZB98" s="29"/>
      <c r="DZC98" s="29"/>
      <c r="DZD98" s="29"/>
      <c r="DZE98" s="29"/>
      <c r="DZF98" s="29"/>
      <c r="DZG98" s="29"/>
      <c r="DZH98" s="29"/>
      <c r="DZI98" s="29"/>
      <c r="DZJ98" s="29"/>
      <c r="DZK98" s="29"/>
      <c r="DZL98" s="29"/>
      <c r="DZM98" s="29"/>
      <c r="DZN98" s="29"/>
      <c r="DZO98" s="29"/>
      <c r="DZP98" s="29"/>
      <c r="DZQ98" s="29"/>
      <c r="DZR98" s="29"/>
      <c r="DZS98" s="29"/>
      <c r="DZT98" s="29"/>
      <c r="DZU98" s="29"/>
      <c r="DZV98" s="29"/>
      <c r="DZW98" s="29"/>
      <c r="DZX98" s="29"/>
      <c r="DZY98" s="29"/>
      <c r="DZZ98" s="29"/>
      <c r="EAA98" s="29"/>
      <c r="EAB98" s="29"/>
      <c r="EAC98" s="29"/>
      <c r="EAD98" s="29"/>
      <c r="EAE98" s="29"/>
      <c r="EAF98" s="29"/>
      <c r="EAG98" s="29"/>
      <c r="EAH98" s="29"/>
      <c r="EAI98" s="29"/>
      <c r="EAJ98" s="29"/>
      <c r="EAK98" s="29"/>
      <c r="EAL98" s="29"/>
      <c r="EAM98" s="29"/>
      <c r="EAN98" s="29"/>
      <c r="EAO98" s="29"/>
      <c r="EAP98" s="29"/>
      <c r="EAQ98" s="29"/>
      <c r="EAR98" s="29"/>
      <c r="EAS98" s="29"/>
      <c r="EAT98" s="29"/>
      <c r="EAU98" s="29"/>
      <c r="EAV98" s="29"/>
      <c r="EAW98" s="29"/>
      <c r="EAX98" s="29"/>
      <c r="EAY98" s="29"/>
      <c r="EAZ98" s="29"/>
      <c r="EBA98" s="29"/>
      <c r="EBB98" s="29"/>
      <c r="EBC98" s="29"/>
      <c r="EBD98" s="29"/>
      <c r="EBE98" s="29"/>
      <c r="EBF98" s="29"/>
      <c r="EBG98" s="29"/>
      <c r="EBH98" s="29"/>
      <c r="EBI98" s="29"/>
      <c r="EBJ98" s="29"/>
      <c r="EBK98" s="29"/>
      <c r="EBL98" s="29"/>
      <c r="EBM98" s="29"/>
      <c r="EBN98" s="29"/>
      <c r="EBO98" s="29"/>
      <c r="EBP98" s="29"/>
      <c r="EBQ98" s="29"/>
      <c r="EBR98" s="29"/>
      <c r="EBS98" s="29"/>
      <c r="EBT98" s="29"/>
      <c r="EBU98" s="29"/>
      <c r="EBV98" s="29"/>
      <c r="EBW98" s="29"/>
      <c r="EBX98" s="29"/>
      <c r="EBY98" s="29"/>
      <c r="EBZ98" s="29"/>
      <c r="ECA98" s="29"/>
      <c r="ECB98" s="29"/>
      <c r="ECC98" s="29"/>
      <c r="ECD98" s="29"/>
      <c r="ECE98" s="29"/>
      <c r="ECF98" s="29"/>
      <c r="ECG98" s="29"/>
      <c r="ECH98" s="29"/>
      <c r="ECI98" s="29"/>
      <c r="ECJ98" s="29"/>
      <c r="ECK98" s="29"/>
      <c r="ECL98" s="29"/>
      <c r="ECM98" s="29"/>
      <c r="ECN98" s="29"/>
      <c r="ECO98" s="29"/>
      <c r="ECP98" s="29"/>
      <c r="ECQ98" s="29"/>
      <c r="ECR98" s="29"/>
      <c r="ECS98" s="29"/>
      <c r="ECT98" s="29"/>
      <c r="ECU98" s="29"/>
      <c r="ECV98" s="29"/>
      <c r="ECW98" s="29"/>
      <c r="ECX98" s="29"/>
      <c r="ECY98" s="29"/>
      <c r="ECZ98" s="29"/>
      <c r="EDA98" s="29"/>
      <c r="EDB98" s="29"/>
      <c r="EDC98" s="29"/>
      <c r="EDD98" s="29"/>
      <c r="EDE98" s="29"/>
      <c r="EDF98" s="29"/>
      <c r="EDG98" s="29"/>
      <c r="EDH98" s="29"/>
      <c r="EDI98" s="29"/>
      <c r="EDJ98" s="29"/>
      <c r="EDK98" s="29"/>
      <c r="EDL98" s="29"/>
      <c r="EDM98" s="29"/>
      <c r="EDN98" s="29"/>
      <c r="EDO98" s="29"/>
      <c r="EDP98" s="29"/>
      <c r="EDQ98" s="29"/>
      <c r="EDR98" s="29"/>
      <c r="EDS98" s="29"/>
      <c r="EDT98" s="29"/>
      <c r="EDU98" s="29"/>
      <c r="EDV98" s="29"/>
      <c r="EDW98" s="29"/>
      <c r="EDX98" s="29"/>
      <c r="EDY98" s="29"/>
      <c r="EDZ98" s="29"/>
      <c r="EEA98" s="29"/>
      <c r="EEB98" s="29"/>
      <c r="EEC98" s="29"/>
      <c r="EED98" s="29"/>
      <c r="EEE98" s="29"/>
      <c r="EEF98" s="29"/>
      <c r="EEG98" s="29"/>
      <c r="EEH98" s="29"/>
      <c r="EEI98" s="29"/>
      <c r="EEJ98" s="29"/>
      <c r="EEK98" s="29"/>
      <c r="EEL98" s="29"/>
      <c r="EEM98" s="29"/>
      <c r="EEN98" s="29"/>
      <c r="EEO98" s="29"/>
      <c r="EEP98" s="29"/>
      <c r="EEQ98" s="29"/>
      <c r="EER98" s="29"/>
      <c r="EES98" s="29"/>
      <c r="EET98" s="29"/>
      <c r="EEU98" s="29"/>
      <c r="EEV98" s="29"/>
      <c r="EEW98" s="29"/>
      <c r="EEX98" s="29"/>
      <c r="EEY98" s="29"/>
      <c r="EEZ98" s="29"/>
      <c r="EFA98" s="29"/>
      <c r="EFB98" s="29"/>
      <c r="EFC98" s="29"/>
      <c r="EFD98" s="29"/>
      <c r="EFE98" s="29"/>
      <c r="EFF98" s="29"/>
      <c r="EFG98" s="29"/>
      <c r="EFH98" s="29"/>
      <c r="EFI98" s="29"/>
      <c r="EFJ98" s="29"/>
      <c r="EFK98" s="29"/>
      <c r="EFL98" s="29"/>
      <c r="EFM98" s="29"/>
      <c r="EFN98" s="29"/>
      <c r="EFO98" s="29"/>
      <c r="EFP98" s="29"/>
      <c r="EFQ98" s="29"/>
      <c r="EFR98" s="29"/>
      <c r="EFS98" s="29"/>
      <c r="EFT98" s="29"/>
      <c r="EFU98" s="29"/>
      <c r="EFV98" s="29"/>
      <c r="EFW98" s="29"/>
      <c r="EFX98" s="29"/>
      <c r="EFY98" s="29"/>
      <c r="EFZ98" s="29"/>
      <c r="EGA98" s="29"/>
      <c r="EGB98" s="29"/>
      <c r="EGC98" s="29"/>
      <c r="EGD98" s="29"/>
      <c r="EGE98" s="29"/>
      <c r="EGF98" s="29"/>
      <c r="EGG98" s="29"/>
      <c r="EGH98" s="29"/>
      <c r="EGI98" s="29"/>
      <c r="EGJ98" s="29"/>
      <c r="EGK98" s="29"/>
      <c r="EGL98" s="29"/>
      <c r="EGM98" s="29"/>
      <c r="EGN98" s="29"/>
      <c r="EGO98" s="29"/>
      <c r="EGP98" s="29"/>
      <c r="EGQ98" s="29"/>
      <c r="EGR98" s="29"/>
      <c r="EGS98" s="29"/>
      <c r="EGT98" s="29"/>
      <c r="EGU98" s="29"/>
      <c r="EGV98" s="29"/>
      <c r="EGW98" s="29"/>
      <c r="EGX98" s="29"/>
      <c r="EGY98" s="29"/>
      <c r="EGZ98" s="29"/>
      <c r="EHA98" s="29"/>
      <c r="EHB98" s="29"/>
      <c r="EHC98" s="29"/>
      <c r="EHD98" s="29"/>
      <c r="EHE98" s="29"/>
      <c r="EHF98" s="29"/>
      <c r="EHG98" s="29"/>
      <c r="EHH98" s="29"/>
      <c r="EHI98" s="29"/>
      <c r="EHJ98" s="29"/>
      <c r="EHK98" s="29"/>
      <c r="EHL98" s="29"/>
      <c r="EHM98" s="29"/>
      <c r="EHN98" s="29"/>
      <c r="EHO98" s="29"/>
      <c r="EHP98" s="29"/>
      <c r="EHQ98" s="29"/>
      <c r="EHR98" s="29"/>
      <c r="EHS98" s="29"/>
      <c r="EHT98" s="29"/>
      <c r="EHU98" s="29"/>
      <c r="EHV98" s="29"/>
      <c r="EHW98" s="29"/>
      <c r="EHX98" s="29"/>
      <c r="EHY98" s="29"/>
      <c r="EHZ98" s="29"/>
      <c r="EIA98" s="29"/>
      <c r="EIB98" s="29"/>
      <c r="EIC98" s="29"/>
      <c r="EID98" s="29"/>
      <c r="EIE98" s="29"/>
      <c r="EIF98" s="29"/>
      <c r="EIG98" s="29"/>
      <c r="EIH98" s="29"/>
      <c r="EII98" s="29"/>
      <c r="EIJ98" s="29"/>
      <c r="EIK98" s="29"/>
      <c r="EIL98" s="29"/>
      <c r="EIM98" s="29"/>
      <c r="EIN98" s="29"/>
      <c r="EIO98" s="29"/>
      <c r="EIP98" s="29"/>
      <c r="EIQ98" s="29"/>
      <c r="EIR98" s="29"/>
      <c r="EIS98" s="29"/>
      <c r="EIT98" s="29"/>
      <c r="EIU98" s="29"/>
      <c r="EIV98" s="29"/>
      <c r="EIW98" s="29"/>
      <c r="EIX98" s="29"/>
      <c r="EIY98" s="29"/>
      <c r="EIZ98" s="29"/>
      <c r="EJA98" s="29"/>
      <c r="EJB98" s="29"/>
      <c r="EJC98" s="29"/>
      <c r="EJD98" s="29"/>
      <c r="EJE98" s="29"/>
      <c r="EJF98" s="29"/>
      <c r="EJG98" s="29"/>
      <c r="EJH98" s="29"/>
      <c r="EJI98" s="29"/>
      <c r="EJJ98" s="29"/>
      <c r="EJK98" s="29"/>
      <c r="EJL98" s="29"/>
      <c r="EJM98" s="29"/>
      <c r="EJN98" s="29"/>
      <c r="EJO98" s="29"/>
      <c r="EJP98" s="29"/>
      <c r="EJQ98" s="29"/>
      <c r="EJR98" s="29"/>
      <c r="EJS98" s="29"/>
      <c r="EJT98" s="29"/>
      <c r="EJU98" s="29"/>
      <c r="EJV98" s="29"/>
      <c r="EJW98" s="29"/>
      <c r="EJX98" s="29"/>
      <c r="EJY98" s="29"/>
      <c r="EJZ98" s="29"/>
      <c r="EKA98" s="29"/>
      <c r="EKB98" s="29"/>
      <c r="EKC98" s="29"/>
      <c r="EKD98" s="29"/>
      <c r="EKE98" s="29"/>
      <c r="EKF98" s="29"/>
      <c r="EKG98" s="29"/>
      <c r="EKH98" s="29"/>
      <c r="EKI98" s="29"/>
      <c r="EKJ98" s="29"/>
      <c r="EKK98" s="29"/>
      <c r="EKL98" s="29"/>
      <c r="EKM98" s="29"/>
      <c r="EKN98" s="29"/>
      <c r="EKO98" s="29"/>
      <c r="EKP98" s="29"/>
      <c r="EKQ98" s="29"/>
      <c r="EKR98" s="29"/>
      <c r="EKS98" s="29"/>
      <c r="EKT98" s="29"/>
      <c r="EKU98" s="29"/>
      <c r="EKV98" s="29"/>
      <c r="EKW98" s="29"/>
      <c r="EKX98" s="29"/>
      <c r="EKY98" s="29"/>
      <c r="EKZ98" s="29"/>
      <c r="ELA98" s="29"/>
      <c r="ELB98" s="29"/>
      <c r="ELC98" s="29"/>
      <c r="ELD98" s="29"/>
      <c r="ELE98" s="29"/>
      <c r="ELF98" s="29"/>
      <c r="ELG98" s="29"/>
      <c r="ELH98" s="29"/>
      <c r="ELI98" s="29"/>
      <c r="ELJ98" s="29"/>
      <c r="ELK98" s="29"/>
      <c r="ELL98" s="29"/>
      <c r="ELM98" s="29"/>
      <c r="ELN98" s="29"/>
      <c r="ELO98" s="29"/>
      <c r="ELP98" s="29"/>
      <c r="ELQ98" s="29"/>
      <c r="ELR98" s="29"/>
      <c r="ELS98" s="29"/>
      <c r="ELT98" s="29"/>
      <c r="ELU98" s="29"/>
      <c r="ELV98" s="29"/>
      <c r="ELW98" s="29"/>
      <c r="ELX98" s="29"/>
      <c r="ELY98" s="29"/>
      <c r="ELZ98" s="29"/>
      <c r="EMA98" s="29"/>
      <c r="EMB98" s="29"/>
      <c r="EMC98" s="29"/>
      <c r="EMD98" s="29"/>
      <c r="EME98" s="29"/>
      <c r="EMF98" s="29"/>
      <c r="EMG98" s="29"/>
      <c r="EMH98" s="29"/>
      <c r="EMI98" s="29"/>
      <c r="EMJ98" s="29"/>
      <c r="EMK98" s="29"/>
      <c r="EML98" s="29"/>
      <c r="EMM98" s="29"/>
      <c r="EMN98" s="29"/>
      <c r="EMO98" s="29"/>
      <c r="EMP98" s="29"/>
      <c r="EMQ98" s="29"/>
      <c r="EMR98" s="29"/>
      <c r="EMS98" s="29"/>
      <c r="EMT98" s="29"/>
      <c r="EMU98" s="29"/>
      <c r="EMV98" s="29"/>
      <c r="EMW98" s="29"/>
      <c r="EMX98" s="29"/>
      <c r="EMY98" s="29"/>
      <c r="EMZ98" s="29"/>
      <c r="ENA98" s="29"/>
      <c r="ENB98" s="29"/>
      <c r="ENC98" s="29"/>
      <c r="END98" s="29"/>
      <c r="ENE98" s="29"/>
      <c r="ENF98" s="29"/>
      <c r="ENG98" s="29"/>
      <c r="ENH98" s="29"/>
      <c r="ENI98" s="29"/>
      <c r="ENJ98" s="29"/>
      <c r="ENK98" s="29"/>
      <c r="ENL98" s="29"/>
      <c r="ENM98" s="29"/>
      <c r="ENN98" s="29"/>
      <c r="ENO98" s="29"/>
      <c r="ENP98" s="29"/>
      <c r="ENQ98" s="29"/>
      <c r="ENR98" s="29"/>
      <c r="ENS98" s="29"/>
      <c r="ENT98" s="29"/>
      <c r="ENU98" s="29"/>
      <c r="ENV98" s="29"/>
      <c r="ENW98" s="29"/>
      <c r="ENX98" s="29"/>
      <c r="ENY98" s="29"/>
      <c r="ENZ98" s="29"/>
      <c r="EOA98" s="29"/>
      <c r="EOB98" s="29"/>
      <c r="EOC98" s="29"/>
      <c r="EOD98" s="29"/>
      <c r="EOE98" s="29"/>
      <c r="EOF98" s="29"/>
      <c r="EOG98" s="29"/>
      <c r="EOH98" s="29"/>
      <c r="EOI98" s="29"/>
      <c r="EOJ98" s="29"/>
      <c r="EOK98" s="29"/>
      <c r="EOL98" s="29"/>
      <c r="EOM98" s="29"/>
      <c r="EON98" s="29"/>
      <c r="EOO98" s="29"/>
      <c r="EOP98" s="29"/>
      <c r="EOQ98" s="29"/>
      <c r="EOR98" s="29"/>
      <c r="EOS98" s="29"/>
      <c r="EOT98" s="29"/>
      <c r="EOU98" s="29"/>
      <c r="EOV98" s="29"/>
      <c r="EOW98" s="29"/>
      <c r="EOX98" s="29"/>
      <c r="EOY98" s="29"/>
      <c r="EOZ98" s="29"/>
      <c r="EPA98" s="29"/>
      <c r="EPB98" s="29"/>
      <c r="EPC98" s="29"/>
      <c r="EPD98" s="29"/>
      <c r="EPE98" s="29"/>
      <c r="EPF98" s="29"/>
      <c r="EPG98" s="29"/>
      <c r="EPH98" s="29"/>
      <c r="EPI98" s="29"/>
      <c r="EPJ98" s="29"/>
      <c r="EPK98" s="29"/>
      <c r="EPL98" s="29"/>
      <c r="EPM98" s="29"/>
      <c r="EPN98" s="29"/>
      <c r="EPO98" s="29"/>
      <c r="EPP98" s="29"/>
      <c r="EPQ98" s="29"/>
      <c r="EPR98" s="29"/>
      <c r="EPS98" s="29"/>
      <c r="EPT98" s="29"/>
      <c r="EPU98" s="29"/>
      <c r="EPV98" s="29"/>
      <c r="EPW98" s="29"/>
      <c r="EPX98" s="29"/>
      <c r="EPY98" s="29"/>
      <c r="EPZ98" s="29"/>
      <c r="EQA98" s="29"/>
      <c r="EQB98" s="29"/>
      <c r="EQC98" s="29"/>
      <c r="EQD98" s="29"/>
      <c r="EQE98" s="29"/>
      <c r="EQF98" s="29"/>
      <c r="EQG98" s="29"/>
      <c r="EQH98" s="29"/>
      <c r="EQI98" s="29"/>
      <c r="EQJ98" s="29"/>
      <c r="EQK98" s="29"/>
      <c r="EQL98" s="29"/>
      <c r="EQM98" s="29"/>
      <c r="EQN98" s="29"/>
      <c r="EQO98" s="29"/>
      <c r="EQP98" s="29"/>
      <c r="EQQ98" s="29"/>
      <c r="EQR98" s="29"/>
      <c r="EQS98" s="29"/>
      <c r="EQT98" s="29"/>
      <c r="EQU98" s="29"/>
      <c r="EQV98" s="29"/>
      <c r="EQW98" s="29"/>
      <c r="EQX98" s="29"/>
      <c r="EQY98" s="29"/>
      <c r="EQZ98" s="29"/>
      <c r="ERA98" s="29"/>
      <c r="ERB98" s="29"/>
      <c r="ERC98" s="29"/>
      <c r="ERD98" s="29"/>
      <c r="ERE98" s="29"/>
      <c r="ERF98" s="29"/>
      <c r="ERG98" s="29"/>
      <c r="ERH98" s="29"/>
      <c r="ERI98" s="29"/>
      <c r="ERJ98" s="29"/>
      <c r="ERK98" s="29"/>
      <c r="ERL98" s="29"/>
      <c r="ERM98" s="29"/>
      <c r="ERN98" s="29"/>
      <c r="ERO98" s="29"/>
      <c r="ERP98" s="29"/>
      <c r="ERQ98" s="29"/>
      <c r="ERR98" s="29"/>
      <c r="ERS98" s="29"/>
      <c r="ERT98" s="29"/>
      <c r="ERU98" s="29"/>
      <c r="ERV98" s="29"/>
      <c r="ERW98" s="29"/>
      <c r="ERX98" s="29"/>
      <c r="ERY98" s="29"/>
      <c r="ERZ98" s="29"/>
      <c r="ESA98" s="29"/>
      <c r="ESB98" s="29"/>
      <c r="ESC98" s="29"/>
      <c r="ESD98" s="29"/>
      <c r="ESE98" s="29"/>
      <c r="ESF98" s="29"/>
      <c r="ESG98" s="29"/>
      <c r="ESH98" s="29"/>
      <c r="ESI98" s="29"/>
      <c r="ESJ98" s="29"/>
      <c r="ESK98" s="29"/>
      <c r="ESL98" s="29"/>
      <c r="ESM98" s="29"/>
      <c r="ESN98" s="29"/>
      <c r="ESO98" s="29"/>
      <c r="ESP98" s="29"/>
      <c r="ESQ98" s="29"/>
      <c r="ESR98" s="29"/>
      <c r="ESS98" s="29"/>
      <c r="EST98" s="29"/>
      <c r="ESU98" s="29"/>
      <c r="ESV98" s="29"/>
      <c r="ESW98" s="29"/>
      <c r="ESX98" s="29"/>
      <c r="ESY98" s="29"/>
      <c r="ESZ98" s="29"/>
      <c r="ETA98" s="29"/>
      <c r="ETB98" s="29"/>
      <c r="ETC98" s="29"/>
      <c r="ETD98" s="29"/>
      <c r="ETE98" s="29"/>
      <c r="ETF98" s="29"/>
      <c r="ETG98" s="29"/>
      <c r="ETH98" s="29"/>
      <c r="ETI98" s="29"/>
      <c r="ETJ98" s="29"/>
      <c r="ETK98" s="29"/>
      <c r="ETL98" s="29"/>
      <c r="ETM98" s="29"/>
      <c r="ETN98" s="29"/>
      <c r="ETO98" s="29"/>
      <c r="ETP98" s="29"/>
      <c r="ETQ98" s="29"/>
      <c r="ETR98" s="29"/>
      <c r="ETS98" s="29"/>
      <c r="ETT98" s="29"/>
      <c r="ETU98" s="29"/>
      <c r="ETV98" s="29"/>
      <c r="ETW98" s="29"/>
      <c r="ETX98" s="29"/>
      <c r="ETY98" s="29"/>
      <c r="ETZ98" s="29"/>
      <c r="EUA98" s="29"/>
      <c r="EUB98" s="29"/>
      <c r="EUC98" s="29"/>
      <c r="EUD98" s="29"/>
      <c r="EUE98" s="29"/>
      <c r="EUF98" s="29"/>
      <c r="EUG98" s="29"/>
      <c r="EUH98" s="29"/>
      <c r="EUI98" s="29"/>
      <c r="EUJ98" s="29"/>
      <c r="EUK98" s="29"/>
      <c r="EUL98" s="29"/>
      <c r="EUM98" s="29"/>
      <c r="EUN98" s="29"/>
      <c r="EUO98" s="29"/>
      <c r="EUP98" s="29"/>
      <c r="EUQ98" s="29"/>
      <c r="EUR98" s="29"/>
      <c r="EUS98" s="29"/>
      <c r="EUT98" s="29"/>
      <c r="EUU98" s="29"/>
      <c r="EUV98" s="29"/>
      <c r="EUW98" s="29"/>
      <c r="EUX98" s="29"/>
      <c r="EUY98" s="29"/>
      <c r="EUZ98" s="29"/>
      <c r="EVA98" s="29"/>
      <c r="EVB98" s="29"/>
      <c r="EVC98" s="29"/>
      <c r="EVD98" s="29"/>
      <c r="EVE98" s="29"/>
      <c r="EVF98" s="29"/>
      <c r="EVG98" s="29"/>
      <c r="EVH98" s="29"/>
      <c r="EVI98" s="29"/>
      <c r="EVJ98" s="29"/>
      <c r="EVK98" s="29"/>
      <c r="EVL98" s="29"/>
      <c r="EVM98" s="29"/>
      <c r="EVN98" s="29"/>
      <c r="EVO98" s="29"/>
      <c r="EVP98" s="29"/>
      <c r="EVQ98" s="29"/>
      <c r="EVR98" s="29"/>
      <c r="EVS98" s="29"/>
      <c r="EVT98" s="29"/>
      <c r="EVU98" s="29"/>
      <c r="EVV98" s="29"/>
      <c r="EVW98" s="29"/>
      <c r="EVX98" s="29"/>
      <c r="EVY98" s="29"/>
      <c r="EVZ98" s="29"/>
      <c r="EWA98" s="29"/>
      <c r="EWB98" s="29"/>
      <c r="EWC98" s="29"/>
      <c r="EWD98" s="29"/>
      <c r="EWE98" s="29"/>
      <c r="EWF98" s="29"/>
      <c r="EWG98" s="29"/>
      <c r="EWH98" s="29"/>
      <c r="EWI98" s="29"/>
      <c r="EWJ98" s="29"/>
      <c r="EWK98" s="29"/>
      <c r="EWL98" s="29"/>
      <c r="EWM98" s="29"/>
      <c r="EWN98" s="29"/>
      <c r="EWO98" s="29"/>
      <c r="EWP98" s="29"/>
      <c r="EWQ98" s="29"/>
      <c r="EWR98" s="29"/>
      <c r="EWS98" s="29"/>
      <c r="EWT98" s="29"/>
      <c r="EWU98" s="29"/>
      <c r="EWV98" s="29"/>
      <c r="EWW98" s="29"/>
      <c r="EWX98" s="29"/>
      <c r="EWY98" s="29"/>
      <c r="EWZ98" s="29"/>
      <c r="EXA98" s="29"/>
      <c r="EXB98" s="29"/>
      <c r="EXC98" s="29"/>
      <c r="EXD98" s="29"/>
      <c r="EXE98" s="29"/>
      <c r="EXF98" s="29"/>
      <c r="EXG98" s="29"/>
      <c r="EXH98" s="29"/>
      <c r="EXI98" s="29"/>
      <c r="EXJ98" s="29"/>
      <c r="EXK98" s="29"/>
      <c r="EXL98" s="29"/>
      <c r="EXM98" s="29"/>
      <c r="EXN98" s="29"/>
      <c r="EXO98" s="29"/>
      <c r="EXP98" s="29"/>
      <c r="EXQ98" s="29"/>
      <c r="EXR98" s="29"/>
      <c r="EXS98" s="29"/>
      <c r="EXT98" s="29"/>
      <c r="EXU98" s="29"/>
      <c r="EXV98" s="29"/>
      <c r="EXW98" s="29"/>
      <c r="EXX98" s="29"/>
      <c r="EXY98" s="29"/>
      <c r="EXZ98" s="29"/>
      <c r="EYA98" s="29"/>
      <c r="EYB98" s="29"/>
      <c r="EYC98" s="29"/>
      <c r="EYD98" s="29"/>
      <c r="EYE98" s="29"/>
      <c r="EYF98" s="29"/>
      <c r="EYG98" s="29"/>
      <c r="EYH98" s="29"/>
      <c r="EYI98" s="29"/>
      <c r="EYJ98" s="29"/>
      <c r="EYK98" s="29"/>
      <c r="EYL98" s="29"/>
      <c r="EYM98" s="29"/>
      <c r="EYN98" s="29"/>
      <c r="EYO98" s="29"/>
      <c r="EYP98" s="29"/>
      <c r="EYQ98" s="29"/>
      <c r="EYR98" s="29"/>
      <c r="EYS98" s="29"/>
      <c r="EYT98" s="29"/>
      <c r="EYU98" s="29"/>
      <c r="EYV98" s="29"/>
      <c r="EYW98" s="29"/>
      <c r="EYX98" s="29"/>
      <c r="EYY98" s="29"/>
      <c r="EYZ98" s="29"/>
      <c r="EZA98" s="29"/>
      <c r="EZB98" s="29"/>
      <c r="EZC98" s="29"/>
      <c r="EZD98" s="29"/>
      <c r="EZE98" s="29"/>
      <c r="EZF98" s="29"/>
      <c r="EZG98" s="29"/>
      <c r="EZH98" s="29"/>
      <c r="EZI98" s="29"/>
      <c r="EZJ98" s="29"/>
      <c r="EZK98" s="29"/>
      <c r="EZL98" s="29"/>
      <c r="EZM98" s="29"/>
      <c r="EZN98" s="29"/>
      <c r="EZO98" s="29"/>
      <c r="EZP98" s="29"/>
      <c r="EZQ98" s="29"/>
      <c r="EZR98" s="29"/>
      <c r="EZS98" s="29"/>
      <c r="EZT98" s="29"/>
      <c r="EZU98" s="29"/>
      <c r="EZV98" s="29"/>
      <c r="EZW98" s="29"/>
      <c r="EZX98" s="29"/>
      <c r="EZY98" s="29"/>
      <c r="EZZ98" s="29"/>
      <c r="FAA98" s="29"/>
      <c r="FAB98" s="29"/>
      <c r="FAC98" s="29"/>
      <c r="FAD98" s="29"/>
      <c r="FAE98" s="29"/>
      <c r="FAF98" s="29"/>
      <c r="FAG98" s="29"/>
      <c r="FAH98" s="29"/>
      <c r="FAI98" s="29"/>
      <c r="FAJ98" s="29"/>
      <c r="FAK98" s="29"/>
      <c r="FAL98" s="29"/>
      <c r="FAM98" s="29"/>
      <c r="FAN98" s="29"/>
      <c r="FAO98" s="29"/>
      <c r="FAP98" s="29"/>
      <c r="FAQ98" s="29"/>
      <c r="FAR98" s="29"/>
      <c r="FAS98" s="29"/>
      <c r="FAT98" s="29"/>
      <c r="FAU98" s="29"/>
      <c r="FAV98" s="29"/>
      <c r="FAW98" s="29"/>
      <c r="FAX98" s="29"/>
      <c r="FAY98" s="29"/>
      <c r="FAZ98" s="29"/>
      <c r="FBA98" s="29"/>
      <c r="FBB98" s="29"/>
      <c r="FBC98" s="29"/>
      <c r="FBD98" s="29"/>
      <c r="FBE98" s="29"/>
      <c r="FBF98" s="29"/>
      <c r="FBG98" s="29"/>
      <c r="FBH98" s="29"/>
      <c r="FBI98" s="29"/>
      <c r="FBJ98" s="29"/>
      <c r="FBK98" s="29"/>
      <c r="FBL98" s="29"/>
      <c r="FBM98" s="29"/>
      <c r="FBN98" s="29"/>
      <c r="FBO98" s="29"/>
      <c r="FBP98" s="29"/>
      <c r="FBQ98" s="29"/>
      <c r="FBR98" s="29"/>
      <c r="FBS98" s="29"/>
      <c r="FBT98" s="29"/>
      <c r="FBU98" s="29"/>
      <c r="FBV98" s="29"/>
      <c r="FBW98" s="29"/>
      <c r="FBX98" s="29"/>
      <c r="FBY98" s="29"/>
      <c r="FBZ98" s="29"/>
      <c r="FCA98" s="29"/>
      <c r="FCB98" s="29"/>
      <c r="FCC98" s="29"/>
      <c r="FCD98" s="29"/>
      <c r="FCE98" s="29"/>
      <c r="FCF98" s="29"/>
      <c r="FCG98" s="29"/>
      <c r="FCH98" s="29"/>
      <c r="FCI98" s="29"/>
      <c r="FCJ98" s="29"/>
      <c r="FCK98" s="29"/>
      <c r="FCL98" s="29"/>
      <c r="FCM98" s="29"/>
      <c r="FCN98" s="29"/>
      <c r="FCO98" s="29"/>
      <c r="FCP98" s="29"/>
      <c r="FCQ98" s="29"/>
      <c r="FCR98" s="29"/>
      <c r="FCS98" s="29"/>
      <c r="FCT98" s="29"/>
      <c r="FCU98" s="29"/>
      <c r="FCV98" s="29"/>
      <c r="FCW98" s="29"/>
      <c r="FCX98" s="29"/>
      <c r="FCY98" s="29"/>
      <c r="FCZ98" s="29"/>
      <c r="FDA98" s="29"/>
      <c r="FDB98" s="29"/>
      <c r="FDC98" s="29"/>
      <c r="FDD98" s="29"/>
      <c r="FDE98" s="29"/>
      <c r="FDF98" s="29"/>
      <c r="FDG98" s="29"/>
      <c r="FDH98" s="29"/>
      <c r="FDI98" s="29"/>
      <c r="FDJ98" s="29"/>
      <c r="FDK98" s="29"/>
      <c r="FDL98" s="29"/>
      <c r="FDM98" s="29"/>
      <c r="FDN98" s="29"/>
      <c r="FDO98" s="29"/>
      <c r="FDP98" s="29"/>
      <c r="FDQ98" s="29"/>
      <c r="FDR98" s="29"/>
      <c r="FDS98" s="29"/>
      <c r="FDT98" s="29"/>
      <c r="FDU98" s="29"/>
      <c r="FDV98" s="29"/>
      <c r="FDW98" s="29"/>
      <c r="FDX98" s="29"/>
      <c r="FDY98" s="29"/>
      <c r="FDZ98" s="29"/>
      <c r="FEA98" s="29"/>
      <c r="FEB98" s="29"/>
      <c r="FEC98" s="29"/>
      <c r="FED98" s="29"/>
      <c r="FEE98" s="29"/>
      <c r="FEF98" s="29"/>
      <c r="FEG98" s="29"/>
      <c r="FEH98" s="29"/>
      <c r="FEI98" s="29"/>
      <c r="FEJ98" s="29"/>
      <c r="FEK98" s="29"/>
      <c r="FEL98" s="29"/>
      <c r="FEM98" s="29"/>
      <c r="FEN98" s="29"/>
      <c r="FEO98" s="29"/>
      <c r="FEP98" s="29"/>
      <c r="FEQ98" s="29"/>
      <c r="FER98" s="29"/>
      <c r="FES98" s="29"/>
      <c r="FET98" s="29"/>
      <c r="FEU98" s="29"/>
      <c r="FEV98" s="29"/>
      <c r="FEW98" s="29"/>
      <c r="FEX98" s="29"/>
      <c r="FEY98" s="29"/>
      <c r="FEZ98" s="29"/>
      <c r="FFA98" s="29"/>
      <c r="FFB98" s="29"/>
      <c r="FFC98" s="29"/>
      <c r="FFD98" s="29"/>
      <c r="FFE98" s="29"/>
      <c r="FFF98" s="29"/>
      <c r="FFG98" s="29"/>
      <c r="FFH98" s="29"/>
      <c r="FFI98" s="29"/>
      <c r="FFJ98" s="29"/>
      <c r="FFK98" s="29"/>
      <c r="FFL98" s="29"/>
      <c r="FFM98" s="29"/>
      <c r="FFN98" s="29"/>
      <c r="FFO98" s="29"/>
      <c r="FFP98" s="29"/>
      <c r="FFQ98" s="29"/>
      <c r="FFR98" s="29"/>
      <c r="FFS98" s="29"/>
      <c r="FFT98" s="29"/>
      <c r="FFU98" s="29"/>
      <c r="FFV98" s="29"/>
      <c r="FFW98" s="29"/>
      <c r="FFX98" s="29"/>
      <c r="FFY98" s="29"/>
      <c r="FFZ98" s="29"/>
      <c r="FGA98" s="29"/>
      <c r="FGB98" s="29"/>
      <c r="FGC98" s="29"/>
      <c r="FGD98" s="29"/>
      <c r="FGE98" s="29"/>
      <c r="FGF98" s="29"/>
      <c r="FGG98" s="29"/>
      <c r="FGH98" s="29"/>
      <c r="FGI98" s="29"/>
      <c r="FGJ98" s="29"/>
      <c r="FGK98" s="29"/>
      <c r="FGL98" s="29"/>
      <c r="FGM98" s="29"/>
      <c r="FGN98" s="29"/>
      <c r="FGO98" s="29"/>
      <c r="FGP98" s="29"/>
      <c r="FGQ98" s="29"/>
      <c r="FGR98" s="29"/>
      <c r="FGS98" s="29"/>
      <c r="FGT98" s="29"/>
      <c r="FGU98" s="29"/>
      <c r="FGV98" s="29"/>
      <c r="FGW98" s="29"/>
      <c r="FGX98" s="29"/>
      <c r="FGY98" s="29"/>
      <c r="FGZ98" s="29"/>
      <c r="FHA98" s="29"/>
      <c r="FHB98" s="29"/>
      <c r="FHC98" s="29"/>
      <c r="FHD98" s="29"/>
      <c r="FHE98" s="29"/>
      <c r="FHF98" s="29"/>
      <c r="FHG98" s="29"/>
      <c r="FHH98" s="29"/>
      <c r="FHI98" s="29"/>
      <c r="FHJ98" s="29"/>
      <c r="FHK98" s="29"/>
      <c r="FHL98" s="29"/>
      <c r="FHM98" s="29"/>
      <c r="FHN98" s="29"/>
      <c r="FHO98" s="29"/>
      <c r="FHP98" s="29"/>
      <c r="FHQ98" s="29"/>
      <c r="FHR98" s="29"/>
      <c r="FHS98" s="29"/>
      <c r="FHT98" s="29"/>
      <c r="FHU98" s="29"/>
      <c r="FHV98" s="29"/>
      <c r="FHW98" s="29"/>
      <c r="FHX98" s="29"/>
      <c r="FHY98" s="29"/>
      <c r="FHZ98" s="29"/>
      <c r="FIA98" s="29"/>
      <c r="FIB98" s="29"/>
      <c r="FIC98" s="29"/>
      <c r="FID98" s="29"/>
      <c r="FIE98" s="29"/>
      <c r="FIF98" s="29"/>
      <c r="FIG98" s="29"/>
      <c r="FIH98" s="29"/>
      <c r="FII98" s="29"/>
      <c r="FIJ98" s="29"/>
      <c r="FIK98" s="29"/>
      <c r="FIL98" s="29"/>
      <c r="FIM98" s="29"/>
      <c r="FIN98" s="29"/>
      <c r="FIO98" s="29"/>
      <c r="FIP98" s="29"/>
      <c r="FIQ98" s="29"/>
      <c r="FIR98" s="29"/>
      <c r="FIS98" s="29"/>
      <c r="FIT98" s="29"/>
      <c r="FIU98" s="29"/>
      <c r="FIV98" s="29"/>
      <c r="FIW98" s="29"/>
      <c r="FIX98" s="29"/>
      <c r="FIY98" s="29"/>
      <c r="FIZ98" s="29"/>
      <c r="FJA98" s="29"/>
      <c r="FJB98" s="29"/>
      <c r="FJC98" s="29"/>
      <c r="FJD98" s="29"/>
      <c r="FJE98" s="29"/>
      <c r="FJF98" s="29"/>
      <c r="FJG98" s="29"/>
      <c r="FJH98" s="29"/>
      <c r="FJI98" s="29"/>
      <c r="FJJ98" s="29"/>
      <c r="FJK98" s="29"/>
      <c r="FJL98" s="29"/>
      <c r="FJM98" s="29"/>
      <c r="FJN98" s="29"/>
      <c r="FJO98" s="29"/>
      <c r="FJP98" s="29"/>
      <c r="FJQ98" s="29"/>
      <c r="FJR98" s="29"/>
      <c r="FJS98" s="29"/>
      <c r="FJT98" s="29"/>
      <c r="FJU98" s="29"/>
      <c r="FJV98" s="29"/>
      <c r="FJW98" s="29"/>
      <c r="FJX98" s="29"/>
      <c r="FJY98" s="29"/>
      <c r="FJZ98" s="29"/>
      <c r="FKA98" s="29"/>
      <c r="FKB98" s="29"/>
      <c r="FKC98" s="29"/>
      <c r="FKD98" s="29"/>
      <c r="FKE98" s="29"/>
      <c r="FKF98" s="29"/>
      <c r="FKG98" s="29"/>
      <c r="FKH98" s="29"/>
      <c r="FKI98" s="29"/>
      <c r="FKJ98" s="29"/>
      <c r="FKK98" s="29"/>
      <c r="FKL98" s="29"/>
      <c r="FKM98" s="29"/>
      <c r="FKN98" s="29"/>
      <c r="FKO98" s="29"/>
      <c r="FKP98" s="29"/>
      <c r="FKQ98" s="29"/>
      <c r="FKR98" s="29"/>
      <c r="FKS98" s="29"/>
      <c r="FKT98" s="29"/>
      <c r="FKU98" s="29"/>
      <c r="FKV98" s="29"/>
      <c r="FKW98" s="29"/>
      <c r="FKX98" s="29"/>
      <c r="FKY98" s="29"/>
      <c r="FKZ98" s="29"/>
      <c r="FLA98" s="29"/>
      <c r="FLB98" s="29"/>
      <c r="FLC98" s="29"/>
      <c r="FLD98" s="29"/>
      <c r="FLE98" s="29"/>
      <c r="FLF98" s="29"/>
      <c r="FLG98" s="29"/>
      <c r="FLH98" s="29"/>
      <c r="FLI98" s="29"/>
      <c r="FLJ98" s="29"/>
      <c r="FLK98" s="29"/>
      <c r="FLL98" s="29"/>
      <c r="FLM98" s="29"/>
      <c r="FLN98" s="29"/>
      <c r="FLO98" s="29"/>
      <c r="FLP98" s="29"/>
      <c r="FLQ98" s="29"/>
      <c r="FLR98" s="29"/>
      <c r="FLS98" s="29"/>
      <c r="FLT98" s="29"/>
      <c r="FLU98" s="29"/>
      <c r="FLV98" s="29"/>
      <c r="FLW98" s="29"/>
      <c r="FLX98" s="29"/>
      <c r="FLY98" s="29"/>
      <c r="FLZ98" s="29"/>
      <c r="FMA98" s="29"/>
      <c r="FMB98" s="29"/>
      <c r="FMC98" s="29"/>
      <c r="FMD98" s="29"/>
      <c r="FME98" s="29"/>
      <c r="FMF98" s="29"/>
      <c r="FMG98" s="29"/>
      <c r="FMH98" s="29"/>
      <c r="FMI98" s="29"/>
      <c r="FMJ98" s="29"/>
      <c r="FMK98" s="29"/>
      <c r="FML98" s="29"/>
      <c r="FMM98" s="29"/>
      <c r="FMN98" s="29"/>
      <c r="FMO98" s="29"/>
      <c r="FMP98" s="29"/>
      <c r="FMQ98" s="29"/>
      <c r="FMR98" s="29"/>
      <c r="FMS98" s="29"/>
      <c r="FMT98" s="29"/>
      <c r="FMU98" s="29"/>
      <c r="FMV98" s="29"/>
      <c r="FMW98" s="29"/>
      <c r="FMX98" s="29"/>
      <c r="FMY98" s="29"/>
      <c r="FMZ98" s="29"/>
      <c r="FNA98" s="29"/>
      <c r="FNB98" s="29"/>
      <c r="FNC98" s="29"/>
      <c r="FND98" s="29"/>
      <c r="FNE98" s="29"/>
      <c r="FNF98" s="29"/>
      <c r="FNG98" s="29"/>
      <c r="FNH98" s="29"/>
      <c r="FNI98" s="29"/>
      <c r="FNJ98" s="29"/>
      <c r="FNK98" s="29"/>
      <c r="FNL98" s="29"/>
      <c r="FNM98" s="29"/>
      <c r="FNN98" s="29"/>
      <c r="FNO98" s="29"/>
      <c r="FNP98" s="29"/>
      <c r="FNQ98" s="29"/>
      <c r="FNR98" s="29"/>
      <c r="FNS98" s="29"/>
      <c r="FNT98" s="29"/>
      <c r="FNU98" s="29"/>
      <c r="FNV98" s="29"/>
      <c r="FNW98" s="29"/>
      <c r="FNX98" s="29"/>
      <c r="FNY98" s="29"/>
      <c r="FNZ98" s="29"/>
      <c r="FOA98" s="29"/>
      <c r="FOB98" s="29"/>
      <c r="FOC98" s="29"/>
      <c r="FOD98" s="29"/>
      <c r="FOE98" s="29"/>
      <c r="FOF98" s="29"/>
      <c r="FOG98" s="29"/>
      <c r="FOH98" s="29"/>
      <c r="FOI98" s="29"/>
      <c r="FOJ98" s="29"/>
      <c r="FOK98" s="29"/>
      <c r="FOL98" s="29"/>
      <c r="FOM98" s="29"/>
      <c r="FON98" s="29"/>
      <c r="FOO98" s="29"/>
      <c r="FOP98" s="29"/>
      <c r="FOQ98" s="29"/>
      <c r="FOR98" s="29"/>
      <c r="FOS98" s="29"/>
      <c r="FOT98" s="29"/>
      <c r="FOU98" s="29"/>
      <c r="FOV98" s="29"/>
      <c r="FOW98" s="29"/>
      <c r="FOX98" s="29"/>
      <c r="FOY98" s="29"/>
      <c r="FOZ98" s="29"/>
      <c r="FPA98" s="29"/>
      <c r="FPB98" s="29"/>
      <c r="FPC98" s="29"/>
      <c r="FPD98" s="29"/>
      <c r="FPE98" s="29"/>
      <c r="FPF98" s="29"/>
      <c r="FPG98" s="29"/>
      <c r="FPH98" s="29"/>
      <c r="FPI98" s="29"/>
      <c r="FPJ98" s="29"/>
      <c r="FPK98" s="29"/>
      <c r="FPL98" s="29"/>
      <c r="FPM98" s="29"/>
      <c r="FPN98" s="29"/>
      <c r="FPO98" s="29"/>
      <c r="FPP98" s="29"/>
      <c r="FPQ98" s="29"/>
      <c r="FPR98" s="29"/>
      <c r="FPS98" s="29"/>
      <c r="FPT98" s="29"/>
      <c r="FPU98" s="29"/>
      <c r="FPV98" s="29"/>
      <c r="FPW98" s="29"/>
      <c r="FPX98" s="29"/>
      <c r="FPY98" s="29"/>
      <c r="FPZ98" s="29"/>
      <c r="FQA98" s="29"/>
      <c r="FQB98" s="29"/>
      <c r="FQC98" s="29"/>
      <c r="FQD98" s="29"/>
      <c r="FQE98" s="29"/>
      <c r="FQF98" s="29"/>
      <c r="FQG98" s="29"/>
      <c r="FQH98" s="29"/>
      <c r="FQI98" s="29"/>
      <c r="FQJ98" s="29"/>
      <c r="FQK98" s="29"/>
      <c r="FQL98" s="29"/>
      <c r="FQM98" s="29"/>
      <c r="FQN98" s="29"/>
      <c r="FQO98" s="29"/>
      <c r="FQP98" s="29"/>
      <c r="FQQ98" s="29"/>
      <c r="FQR98" s="29"/>
      <c r="FQS98" s="29"/>
      <c r="FQT98" s="29"/>
      <c r="FQU98" s="29"/>
      <c r="FQV98" s="29"/>
      <c r="FQW98" s="29"/>
      <c r="FQX98" s="29"/>
      <c r="FQY98" s="29"/>
      <c r="FQZ98" s="29"/>
      <c r="FRA98" s="29"/>
      <c r="FRB98" s="29"/>
      <c r="FRC98" s="29"/>
      <c r="FRD98" s="29"/>
      <c r="FRE98" s="29"/>
      <c r="FRF98" s="29"/>
      <c r="FRG98" s="29"/>
      <c r="FRH98" s="29"/>
      <c r="FRI98" s="29"/>
      <c r="FRJ98" s="29"/>
      <c r="FRK98" s="29"/>
      <c r="FRL98" s="29"/>
      <c r="FRM98" s="29"/>
      <c r="FRN98" s="29"/>
      <c r="FRO98" s="29"/>
      <c r="FRP98" s="29"/>
      <c r="FRQ98" s="29"/>
      <c r="FRR98" s="29"/>
      <c r="FRS98" s="29"/>
      <c r="FRT98" s="29"/>
      <c r="FRU98" s="29"/>
      <c r="FRV98" s="29"/>
      <c r="FRW98" s="29"/>
      <c r="FRX98" s="29"/>
      <c r="FRY98" s="29"/>
      <c r="FRZ98" s="29"/>
      <c r="FSA98" s="29"/>
      <c r="FSB98" s="29"/>
      <c r="FSC98" s="29"/>
      <c r="FSD98" s="29"/>
      <c r="FSE98" s="29"/>
      <c r="FSF98" s="29"/>
      <c r="FSG98" s="29"/>
      <c r="FSH98" s="29"/>
      <c r="FSI98" s="29"/>
      <c r="FSJ98" s="29"/>
      <c r="FSK98" s="29"/>
      <c r="FSL98" s="29"/>
      <c r="FSM98" s="29"/>
      <c r="FSN98" s="29"/>
      <c r="FSO98" s="29"/>
      <c r="FSP98" s="29"/>
      <c r="FSQ98" s="29"/>
      <c r="FSR98" s="29"/>
      <c r="FSS98" s="29"/>
      <c r="FST98" s="29"/>
      <c r="FSU98" s="29"/>
      <c r="FSV98" s="29"/>
      <c r="FSW98" s="29"/>
      <c r="FSX98" s="29"/>
      <c r="FSY98" s="29"/>
      <c r="FSZ98" s="29"/>
      <c r="FTA98" s="29"/>
      <c r="FTB98" s="29"/>
      <c r="FTC98" s="29"/>
      <c r="FTD98" s="29"/>
      <c r="FTE98" s="29"/>
      <c r="FTF98" s="29"/>
      <c r="FTG98" s="29"/>
      <c r="FTH98" s="29"/>
      <c r="FTI98" s="29"/>
      <c r="FTJ98" s="29"/>
      <c r="FTK98" s="29"/>
      <c r="FTL98" s="29"/>
      <c r="FTM98" s="29"/>
      <c r="FTN98" s="29"/>
      <c r="FTO98" s="29"/>
      <c r="FTP98" s="29"/>
      <c r="FTQ98" s="29"/>
      <c r="FTR98" s="29"/>
      <c r="FTS98" s="29"/>
      <c r="FTT98" s="29"/>
      <c r="FTU98" s="29"/>
      <c r="FTV98" s="29"/>
      <c r="FTW98" s="29"/>
      <c r="FTX98" s="29"/>
      <c r="FTY98" s="29"/>
      <c r="FTZ98" s="29"/>
      <c r="FUA98" s="29"/>
      <c r="FUB98" s="29"/>
      <c r="FUC98" s="29"/>
      <c r="FUD98" s="29"/>
      <c r="FUE98" s="29"/>
      <c r="FUF98" s="29"/>
      <c r="FUG98" s="29"/>
      <c r="FUH98" s="29"/>
      <c r="FUI98" s="29"/>
      <c r="FUJ98" s="29"/>
      <c r="FUK98" s="29"/>
      <c r="FUL98" s="29"/>
      <c r="FUM98" s="29"/>
      <c r="FUN98" s="29"/>
      <c r="FUO98" s="29"/>
      <c r="FUP98" s="29"/>
      <c r="FUQ98" s="29"/>
      <c r="FUR98" s="29"/>
      <c r="FUS98" s="29"/>
      <c r="FUT98" s="29"/>
      <c r="FUU98" s="29"/>
      <c r="FUV98" s="29"/>
      <c r="FUW98" s="29"/>
      <c r="FUX98" s="29"/>
      <c r="FUY98" s="29"/>
      <c r="FUZ98" s="29"/>
      <c r="FVA98" s="29"/>
      <c r="FVB98" s="29"/>
      <c r="FVC98" s="29"/>
      <c r="FVD98" s="29"/>
      <c r="FVE98" s="29"/>
      <c r="FVF98" s="29"/>
      <c r="FVG98" s="29"/>
      <c r="FVH98" s="29"/>
      <c r="FVI98" s="29"/>
      <c r="FVJ98" s="29"/>
      <c r="FVK98" s="29"/>
      <c r="FVL98" s="29"/>
      <c r="FVM98" s="29"/>
      <c r="FVN98" s="29"/>
      <c r="FVO98" s="29"/>
      <c r="FVP98" s="29"/>
      <c r="FVQ98" s="29"/>
      <c r="FVR98" s="29"/>
      <c r="FVS98" s="29"/>
      <c r="FVT98" s="29"/>
      <c r="FVU98" s="29"/>
      <c r="FVV98" s="29"/>
      <c r="FVW98" s="29"/>
      <c r="FVX98" s="29"/>
      <c r="FVY98" s="29"/>
      <c r="FVZ98" s="29"/>
      <c r="FWA98" s="29"/>
      <c r="FWB98" s="29"/>
      <c r="FWC98" s="29"/>
      <c r="FWD98" s="29"/>
      <c r="FWE98" s="29"/>
      <c r="FWF98" s="29"/>
      <c r="FWG98" s="29"/>
      <c r="FWH98" s="29"/>
      <c r="FWI98" s="29"/>
      <c r="FWJ98" s="29"/>
      <c r="FWK98" s="29"/>
      <c r="FWL98" s="29"/>
      <c r="FWM98" s="29"/>
      <c r="FWN98" s="29"/>
      <c r="FWO98" s="29"/>
      <c r="FWP98" s="29"/>
      <c r="FWQ98" s="29"/>
      <c r="FWR98" s="29"/>
      <c r="FWS98" s="29"/>
      <c r="FWT98" s="29"/>
      <c r="FWU98" s="29"/>
      <c r="FWV98" s="29"/>
      <c r="FWW98" s="29"/>
      <c r="FWX98" s="29"/>
      <c r="FWY98" s="29"/>
      <c r="FWZ98" s="29"/>
      <c r="FXA98" s="29"/>
      <c r="FXB98" s="29"/>
      <c r="FXC98" s="29"/>
      <c r="FXD98" s="29"/>
      <c r="FXE98" s="29"/>
      <c r="FXF98" s="29"/>
      <c r="FXG98" s="29"/>
      <c r="FXH98" s="29"/>
      <c r="FXI98" s="29"/>
      <c r="FXJ98" s="29"/>
      <c r="FXK98" s="29"/>
      <c r="FXL98" s="29"/>
      <c r="FXM98" s="29"/>
      <c r="FXN98" s="29"/>
      <c r="FXO98" s="29"/>
      <c r="FXP98" s="29"/>
      <c r="FXQ98" s="29"/>
      <c r="FXR98" s="29"/>
      <c r="FXS98" s="29"/>
      <c r="FXT98" s="29"/>
      <c r="FXU98" s="29"/>
      <c r="FXV98" s="29"/>
      <c r="FXW98" s="29"/>
      <c r="FXX98" s="29"/>
      <c r="FXY98" s="29"/>
      <c r="FXZ98" s="29"/>
      <c r="FYA98" s="29"/>
      <c r="FYB98" s="29"/>
      <c r="FYC98" s="29"/>
      <c r="FYD98" s="29"/>
      <c r="FYE98" s="29"/>
      <c r="FYF98" s="29"/>
      <c r="FYG98" s="29"/>
      <c r="FYH98" s="29"/>
      <c r="FYI98" s="29"/>
      <c r="FYJ98" s="29"/>
      <c r="FYK98" s="29"/>
      <c r="FYL98" s="29"/>
      <c r="FYM98" s="29"/>
      <c r="FYN98" s="29"/>
      <c r="FYO98" s="29"/>
      <c r="FYP98" s="29"/>
      <c r="FYQ98" s="29"/>
      <c r="FYR98" s="29"/>
      <c r="FYS98" s="29"/>
      <c r="FYT98" s="29"/>
      <c r="FYU98" s="29"/>
      <c r="FYV98" s="29"/>
      <c r="FYW98" s="29"/>
      <c r="FYX98" s="29"/>
      <c r="FYY98" s="29"/>
      <c r="FYZ98" s="29"/>
      <c r="FZA98" s="29"/>
      <c r="FZB98" s="29"/>
      <c r="FZC98" s="29"/>
      <c r="FZD98" s="29"/>
      <c r="FZE98" s="29"/>
      <c r="FZF98" s="29"/>
      <c r="FZG98" s="29"/>
      <c r="FZH98" s="29"/>
      <c r="FZI98" s="29"/>
      <c r="FZJ98" s="29"/>
      <c r="FZK98" s="29"/>
      <c r="FZL98" s="29"/>
      <c r="FZM98" s="29"/>
      <c r="FZN98" s="29"/>
      <c r="FZO98" s="29"/>
      <c r="FZP98" s="29"/>
      <c r="FZQ98" s="29"/>
      <c r="FZR98" s="29"/>
      <c r="FZS98" s="29"/>
      <c r="FZT98" s="29"/>
      <c r="FZU98" s="29"/>
      <c r="FZV98" s="29"/>
      <c r="FZW98" s="29"/>
      <c r="FZX98" s="29"/>
      <c r="FZY98" s="29"/>
      <c r="FZZ98" s="29"/>
      <c r="GAA98" s="29"/>
      <c r="GAB98" s="29"/>
      <c r="GAC98" s="29"/>
      <c r="GAD98" s="29"/>
      <c r="GAE98" s="29"/>
      <c r="GAF98" s="29"/>
      <c r="GAG98" s="29"/>
      <c r="GAH98" s="29"/>
      <c r="GAI98" s="29"/>
      <c r="GAJ98" s="29"/>
      <c r="GAK98" s="29"/>
      <c r="GAL98" s="29"/>
      <c r="GAM98" s="29"/>
      <c r="GAN98" s="29"/>
      <c r="GAO98" s="29"/>
      <c r="GAP98" s="29"/>
      <c r="GAQ98" s="29"/>
      <c r="GAR98" s="29"/>
      <c r="GAS98" s="29"/>
      <c r="GAT98" s="29"/>
      <c r="GAU98" s="29"/>
      <c r="GAV98" s="29"/>
      <c r="GAW98" s="29"/>
      <c r="GAX98" s="29"/>
      <c r="GAY98" s="29"/>
      <c r="GAZ98" s="29"/>
      <c r="GBA98" s="29"/>
      <c r="GBB98" s="29"/>
      <c r="GBC98" s="29"/>
      <c r="GBD98" s="29"/>
      <c r="GBE98" s="29"/>
      <c r="GBF98" s="29"/>
      <c r="GBG98" s="29"/>
      <c r="GBH98" s="29"/>
      <c r="GBI98" s="29"/>
      <c r="GBJ98" s="29"/>
      <c r="GBK98" s="29"/>
      <c r="GBL98" s="29"/>
      <c r="GBM98" s="29"/>
      <c r="GBN98" s="29"/>
      <c r="GBO98" s="29"/>
      <c r="GBP98" s="29"/>
      <c r="GBQ98" s="29"/>
      <c r="GBR98" s="29"/>
      <c r="GBS98" s="29"/>
      <c r="GBT98" s="29"/>
      <c r="GBU98" s="29"/>
      <c r="GBV98" s="29"/>
      <c r="GBW98" s="29"/>
      <c r="GBX98" s="29"/>
      <c r="GBY98" s="29"/>
      <c r="GBZ98" s="29"/>
      <c r="GCA98" s="29"/>
      <c r="GCB98" s="29"/>
      <c r="GCC98" s="29"/>
      <c r="GCD98" s="29"/>
      <c r="GCE98" s="29"/>
      <c r="GCF98" s="29"/>
      <c r="GCG98" s="29"/>
      <c r="GCH98" s="29"/>
      <c r="GCI98" s="29"/>
      <c r="GCJ98" s="29"/>
      <c r="GCK98" s="29"/>
      <c r="GCL98" s="29"/>
      <c r="GCM98" s="29"/>
      <c r="GCN98" s="29"/>
      <c r="GCO98" s="29"/>
      <c r="GCP98" s="29"/>
      <c r="GCQ98" s="29"/>
      <c r="GCR98" s="29"/>
      <c r="GCS98" s="29"/>
      <c r="GCT98" s="29"/>
      <c r="GCU98" s="29"/>
      <c r="GCV98" s="29"/>
      <c r="GCW98" s="29"/>
      <c r="GCX98" s="29"/>
      <c r="GCY98" s="29"/>
      <c r="GCZ98" s="29"/>
      <c r="GDA98" s="29"/>
      <c r="GDB98" s="29"/>
      <c r="GDC98" s="29"/>
      <c r="GDD98" s="29"/>
      <c r="GDE98" s="29"/>
      <c r="GDF98" s="29"/>
      <c r="GDG98" s="29"/>
      <c r="GDH98" s="29"/>
      <c r="GDI98" s="29"/>
      <c r="GDJ98" s="29"/>
      <c r="GDK98" s="29"/>
      <c r="GDL98" s="29"/>
      <c r="GDM98" s="29"/>
      <c r="GDN98" s="29"/>
      <c r="GDO98" s="29"/>
      <c r="GDP98" s="29"/>
      <c r="GDQ98" s="29"/>
      <c r="GDR98" s="29"/>
      <c r="GDS98" s="29"/>
      <c r="GDT98" s="29"/>
      <c r="GDU98" s="29"/>
      <c r="GDV98" s="29"/>
      <c r="GDW98" s="29"/>
      <c r="GDX98" s="29"/>
      <c r="GDY98" s="29"/>
      <c r="GDZ98" s="29"/>
      <c r="GEA98" s="29"/>
      <c r="GEB98" s="29"/>
      <c r="GEC98" s="29"/>
      <c r="GED98" s="29"/>
      <c r="GEE98" s="29"/>
      <c r="GEF98" s="29"/>
      <c r="GEG98" s="29"/>
      <c r="GEH98" s="29"/>
      <c r="GEI98" s="29"/>
      <c r="GEJ98" s="29"/>
      <c r="GEK98" s="29"/>
      <c r="GEL98" s="29"/>
      <c r="GEM98" s="29"/>
      <c r="GEN98" s="29"/>
      <c r="GEO98" s="29"/>
      <c r="GEP98" s="29"/>
      <c r="GEQ98" s="29"/>
      <c r="GER98" s="29"/>
      <c r="GES98" s="29"/>
      <c r="GET98" s="29"/>
      <c r="GEU98" s="29"/>
      <c r="GEV98" s="29"/>
      <c r="GEW98" s="29"/>
      <c r="GEX98" s="29"/>
      <c r="GEY98" s="29"/>
      <c r="GEZ98" s="29"/>
      <c r="GFA98" s="29"/>
      <c r="GFB98" s="29"/>
      <c r="GFC98" s="29"/>
      <c r="GFD98" s="29"/>
      <c r="GFE98" s="29"/>
      <c r="GFF98" s="29"/>
      <c r="GFG98" s="29"/>
      <c r="GFH98" s="29"/>
      <c r="GFI98" s="29"/>
      <c r="GFJ98" s="29"/>
      <c r="GFK98" s="29"/>
      <c r="GFL98" s="29"/>
      <c r="GFM98" s="29"/>
      <c r="GFN98" s="29"/>
      <c r="GFO98" s="29"/>
      <c r="GFP98" s="29"/>
      <c r="GFQ98" s="29"/>
      <c r="GFR98" s="29"/>
      <c r="GFS98" s="29"/>
      <c r="GFT98" s="29"/>
      <c r="GFU98" s="29"/>
      <c r="GFV98" s="29"/>
      <c r="GFW98" s="29"/>
      <c r="GFX98" s="29"/>
      <c r="GFY98" s="29"/>
      <c r="GFZ98" s="29"/>
      <c r="GGA98" s="29"/>
      <c r="GGB98" s="29"/>
      <c r="GGC98" s="29"/>
      <c r="GGD98" s="29"/>
      <c r="GGE98" s="29"/>
      <c r="GGF98" s="29"/>
      <c r="GGG98" s="29"/>
      <c r="GGH98" s="29"/>
      <c r="GGI98" s="29"/>
      <c r="GGJ98" s="29"/>
      <c r="GGK98" s="29"/>
      <c r="GGL98" s="29"/>
      <c r="GGM98" s="29"/>
      <c r="GGN98" s="29"/>
      <c r="GGO98" s="29"/>
      <c r="GGP98" s="29"/>
      <c r="GGQ98" s="29"/>
      <c r="GGR98" s="29"/>
      <c r="GGS98" s="29"/>
      <c r="GGT98" s="29"/>
      <c r="GGU98" s="29"/>
      <c r="GGV98" s="29"/>
      <c r="GGW98" s="29"/>
      <c r="GGX98" s="29"/>
      <c r="GGY98" s="29"/>
      <c r="GGZ98" s="29"/>
      <c r="GHA98" s="29"/>
      <c r="GHB98" s="29"/>
      <c r="GHC98" s="29"/>
      <c r="GHD98" s="29"/>
      <c r="GHE98" s="29"/>
      <c r="GHF98" s="29"/>
      <c r="GHG98" s="29"/>
      <c r="GHH98" s="29"/>
      <c r="GHI98" s="29"/>
      <c r="GHJ98" s="29"/>
      <c r="GHK98" s="29"/>
      <c r="GHL98" s="29"/>
      <c r="GHM98" s="29"/>
      <c r="GHN98" s="29"/>
      <c r="GHO98" s="29"/>
      <c r="GHP98" s="29"/>
      <c r="GHQ98" s="29"/>
      <c r="GHR98" s="29"/>
      <c r="GHS98" s="29"/>
      <c r="GHT98" s="29"/>
      <c r="GHU98" s="29"/>
      <c r="GHV98" s="29"/>
      <c r="GHW98" s="29"/>
      <c r="GHX98" s="29"/>
      <c r="GHY98" s="29"/>
      <c r="GHZ98" s="29"/>
      <c r="GIA98" s="29"/>
      <c r="GIB98" s="29"/>
      <c r="GIC98" s="29"/>
      <c r="GID98" s="29"/>
      <c r="GIE98" s="29"/>
      <c r="GIF98" s="29"/>
      <c r="GIG98" s="29"/>
      <c r="GIH98" s="29"/>
      <c r="GII98" s="29"/>
      <c r="GIJ98" s="29"/>
      <c r="GIK98" s="29"/>
      <c r="GIL98" s="29"/>
      <c r="GIM98" s="29"/>
      <c r="GIN98" s="29"/>
      <c r="GIO98" s="29"/>
      <c r="GIP98" s="29"/>
      <c r="GIQ98" s="29"/>
      <c r="GIR98" s="29"/>
      <c r="GIS98" s="29"/>
      <c r="GIT98" s="29"/>
      <c r="GIU98" s="29"/>
      <c r="GIV98" s="29"/>
      <c r="GIW98" s="29"/>
      <c r="GIX98" s="29"/>
      <c r="GIY98" s="29"/>
      <c r="GIZ98" s="29"/>
      <c r="GJA98" s="29"/>
      <c r="GJB98" s="29"/>
      <c r="GJC98" s="29"/>
      <c r="GJD98" s="29"/>
      <c r="GJE98" s="29"/>
      <c r="GJF98" s="29"/>
      <c r="GJG98" s="29"/>
      <c r="GJH98" s="29"/>
      <c r="GJI98" s="29"/>
      <c r="GJJ98" s="29"/>
      <c r="GJK98" s="29"/>
      <c r="GJL98" s="29"/>
      <c r="GJM98" s="29"/>
      <c r="GJN98" s="29"/>
      <c r="GJO98" s="29"/>
      <c r="GJP98" s="29"/>
      <c r="GJQ98" s="29"/>
      <c r="GJR98" s="29"/>
      <c r="GJS98" s="29"/>
      <c r="GJT98" s="29"/>
      <c r="GJU98" s="29"/>
      <c r="GJV98" s="29"/>
      <c r="GJW98" s="29"/>
      <c r="GJX98" s="29"/>
      <c r="GJY98" s="29"/>
      <c r="GJZ98" s="29"/>
      <c r="GKA98" s="29"/>
      <c r="GKB98" s="29"/>
      <c r="GKC98" s="29"/>
      <c r="GKD98" s="29"/>
      <c r="GKE98" s="29"/>
      <c r="GKF98" s="29"/>
      <c r="GKG98" s="29"/>
      <c r="GKH98" s="29"/>
      <c r="GKI98" s="29"/>
      <c r="GKJ98" s="29"/>
      <c r="GKK98" s="29"/>
      <c r="GKL98" s="29"/>
      <c r="GKM98" s="29"/>
      <c r="GKN98" s="29"/>
      <c r="GKO98" s="29"/>
      <c r="GKP98" s="29"/>
      <c r="GKQ98" s="29"/>
      <c r="GKR98" s="29"/>
      <c r="GKS98" s="29"/>
      <c r="GKT98" s="29"/>
      <c r="GKU98" s="29"/>
      <c r="GKV98" s="29"/>
      <c r="GKW98" s="29"/>
      <c r="GKX98" s="29"/>
      <c r="GKY98" s="29"/>
      <c r="GKZ98" s="29"/>
      <c r="GLA98" s="29"/>
      <c r="GLB98" s="29"/>
      <c r="GLC98" s="29"/>
      <c r="GLD98" s="29"/>
      <c r="GLE98" s="29"/>
      <c r="GLF98" s="29"/>
      <c r="GLG98" s="29"/>
      <c r="GLH98" s="29"/>
      <c r="GLI98" s="29"/>
      <c r="GLJ98" s="29"/>
      <c r="GLK98" s="29"/>
      <c r="GLL98" s="29"/>
      <c r="GLM98" s="29"/>
      <c r="GLN98" s="29"/>
      <c r="GLO98" s="29"/>
      <c r="GLP98" s="29"/>
      <c r="GLQ98" s="29"/>
      <c r="GLR98" s="29"/>
      <c r="GLS98" s="29"/>
      <c r="GLT98" s="29"/>
      <c r="GLU98" s="29"/>
      <c r="GLV98" s="29"/>
      <c r="GLW98" s="29"/>
      <c r="GLX98" s="29"/>
      <c r="GLY98" s="29"/>
      <c r="GLZ98" s="29"/>
      <c r="GMA98" s="29"/>
      <c r="GMB98" s="29"/>
      <c r="GMC98" s="29"/>
      <c r="GMD98" s="29"/>
      <c r="GME98" s="29"/>
      <c r="GMF98" s="29"/>
      <c r="GMG98" s="29"/>
      <c r="GMH98" s="29"/>
      <c r="GMI98" s="29"/>
      <c r="GMJ98" s="29"/>
      <c r="GMK98" s="29"/>
      <c r="GML98" s="29"/>
      <c r="GMM98" s="29"/>
      <c r="GMN98" s="29"/>
      <c r="GMO98" s="29"/>
      <c r="GMP98" s="29"/>
      <c r="GMQ98" s="29"/>
      <c r="GMR98" s="29"/>
      <c r="GMS98" s="29"/>
      <c r="GMT98" s="29"/>
      <c r="GMU98" s="29"/>
      <c r="GMV98" s="29"/>
      <c r="GMW98" s="29"/>
      <c r="GMX98" s="29"/>
      <c r="GMY98" s="29"/>
      <c r="GMZ98" s="29"/>
      <c r="GNA98" s="29"/>
      <c r="GNB98" s="29"/>
      <c r="GNC98" s="29"/>
      <c r="GND98" s="29"/>
      <c r="GNE98" s="29"/>
      <c r="GNF98" s="29"/>
      <c r="GNG98" s="29"/>
      <c r="GNH98" s="29"/>
      <c r="GNI98" s="29"/>
      <c r="GNJ98" s="29"/>
      <c r="GNK98" s="29"/>
      <c r="GNL98" s="29"/>
      <c r="GNM98" s="29"/>
      <c r="GNN98" s="29"/>
      <c r="GNO98" s="29"/>
      <c r="GNP98" s="29"/>
      <c r="GNQ98" s="29"/>
      <c r="GNR98" s="29"/>
      <c r="GNS98" s="29"/>
      <c r="GNT98" s="29"/>
      <c r="GNU98" s="29"/>
      <c r="GNV98" s="29"/>
      <c r="GNW98" s="29"/>
      <c r="GNX98" s="29"/>
      <c r="GNY98" s="29"/>
      <c r="GNZ98" s="29"/>
      <c r="GOA98" s="29"/>
      <c r="GOB98" s="29"/>
      <c r="GOC98" s="29"/>
      <c r="GOD98" s="29"/>
      <c r="GOE98" s="29"/>
      <c r="GOF98" s="29"/>
      <c r="GOG98" s="29"/>
      <c r="GOH98" s="29"/>
      <c r="GOI98" s="29"/>
      <c r="GOJ98" s="29"/>
      <c r="GOK98" s="29"/>
      <c r="GOL98" s="29"/>
      <c r="GOM98" s="29"/>
      <c r="GON98" s="29"/>
      <c r="GOO98" s="29"/>
      <c r="GOP98" s="29"/>
      <c r="GOQ98" s="29"/>
      <c r="GOR98" s="29"/>
      <c r="GOS98" s="29"/>
      <c r="GOT98" s="29"/>
      <c r="GOU98" s="29"/>
      <c r="GOV98" s="29"/>
      <c r="GOW98" s="29"/>
      <c r="GOX98" s="29"/>
      <c r="GOY98" s="29"/>
      <c r="GOZ98" s="29"/>
      <c r="GPA98" s="29"/>
      <c r="GPB98" s="29"/>
      <c r="GPC98" s="29"/>
      <c r="GPD98" s="29"/>
      <c r="GPE98" s="29"/>
      <c r="GPF98" s="29"/>
      <c r="GPG98" s="29"/>
      <c r="GPH98" s="29"/>
      <c r="GPI98" s="29"/>
      <c r="GPJ98" s="29"/>
      <c r="GPK98" s="29"/>
      <c r="GPL98" s="29"/>
      <c r="GPM98" s="29"/>
      <c r="GPN98" s="29"/>
      <c r="GPO98" s="29"/>
      <c r="GPP98" s="29"/>
      <c r="GPQ98" s="29"/>
      <c r="GPR98" s="29"/>
      <c r="GPS98" s="29"/>
      <c r="GPT98" s="29"/>
      <c r="GPU98" s="29"/>
      <c r="GPV98" s="29"/>
      <c r="GPW98" s="29"/>
      <c r="GPX98" s="29"/>
      <c r="GPY98" s="29"/>
      <c r="GPZ98" s="29"/>
      <c r="GQA98" s="29"/>
      <c r="GQB98" s="29"/>
      <c r="GQC98" s="29"/>
      <c r="GQD98" s="29"/>
      <c r="GQE98" s="29"/>
      <c r="GQF98" s="29"/>
      <c r="GQG98" s="29"/>
      <c r="GQH98" s="29"/>
      <c r="GQI98" s="29"/>
      <c r="GQJ98" s="29"/>
      <c r="GQK98" s="29"/>
      <c r="GQL98" s="29"/>
      <c r="GQM98" s="29"/>
      <c r="GQN98" s="29"/>
      <c r="GQO98" s="29"/>
      <c r="GQP98" s="29"/>
      <c r="GQQ98" s="29"/>
      <c r="GQR98" s="29"/>
      <c r="GQS98" s="29"/>
      <c r="GQT98" s="29"/>
      <c r="GQU98" s="29"/>
      <c r="GQV98" s="29"/>
      <c r="GQW98" s="29"/>
      <c r="GQX98" s="29"/>
      <c r="GQY98" s="29"/>
      <c r="GQZ98" s="29"/>
      <c r="GRA98" s="29"/>
      <c r="GRB98" s="29"/>
      <c r="GRC98" s="29"/>
      <c r="GRD98" s="29"/>
      <c r="GRE98" s="29"/>
      <c r="GRF98" s="29"/>
      <c r="GRG98" s="29"/>
      <c r="GRH98" s="29"/>
      <c r="GRI98" s="29"/>
      <c r="GRJ98" s="29"/>
      <c r="GRK98" s="29"/>
      <c r="GRL98" s="29"/>
      <c r="GRM98" s="29"/>
      <c r="GRN98" s="29"/>
      <c r="GRO98" s="29"/>
      <c r="GRP98" s="29"/>
      <c r="GRQ98" s="29"/>
      <c r="GRR98" s="29"/>
      <c r="GRS98" s="29"/>
      <c r="GRT98" s="29"/>
      <c r="GRU98" s="29"/>
      <c r="GRV98" s="29"/>
      <c r="GRW98" s="29"/>
      <c r="GRX98" s="29"/>
      <c r="GRY98" s="29"/>
      <c r="GRZ98" s="29"/>
      <c r="GSA98" s="29"/>
      <c r="GSB98" s="29"/>
      <c r="GSC98" s="29"/>
      <c r="GSD98" s="29"/>
      <c r="GSE98" s="29"/>
      <c r="GSF98" s="29"/>
      <c r="GSG98" s="29"/>
      <c r="GSH98" s="29"/>
      <c r="GSI98" s="29"/>
      <c r="GSJ98" s="29"/>
      <c r="GSK98" s="29"/>
      <c r="GSL98" s="29"/>
      <c r="GSM98" s="29"/>
      <c r="GSN98" s="29"/>
      <c r="GSO98" s="29"/>
      <c r="GSP98" s="29"/>
      <c r="GSQ98" s="29"/>
      <c r="GSR98" s="29"/>
      <c r="GSS98" s="29"/>
      <c r="GST98" s="29"/>
      <c r="GSU98" s="29"/>
      <c r="GSV98" s="29"/>
      <c r="GSW98" s="29"/>
      <c r="GSX98" s="29"/>
      <c r="GSY98" s="29"/>
      <c r="GSZ98" s="29"/>
      <c r="GTA98" s="29"/>
      <c r="GTB98" s="29"/>
      <c r="GTC98" s="29"/>
      <c r="GTD98" s="29"/>
      <c r="GTE98" s="29"/>
      <c r="GTF98" s="29"/>
      <c r="GTG98" s="29"/>
      <c r="GTH98" s="29"/>
      <c r="GTI98" s="29"/>
      <c r="GTJ98" s="29"/>
      <c r="GTK98" s="29"/>
      <c r="GTL98" s="29"/>
      <c r="GTM98" s="29"/>
      <c r="GTN98" s="29"/>
      <c r="GTO98" s="29"/>
      <c r="GTP98" s="29"/>
      <c r="GTQ98" s="29"/>
      <c r="GTR98" s="29"/>
      <c r="GTS98" s="29"/>
      <c r="GTT98" s="29"/>
      <c r="GTU98" s="29"/>
      <c r="GTV98" s="29"/>
      <c r="GTW98" s="29"/>
      <c r="GTX98" s="29"/>
      <c r="GTY98" s="29"/>
      <c r="GTZ98" s="29"/>
      <c r="GUA98" s="29"/>
      <c r="GUB98" s="29"/>
      <c r="GUC98" s="29"/>
      <c r="GUD98" s="29"/>
      <c r="GUE98" s="29"/>
      <c r="GUF98" s="29"/>
      <c r="GUG98" s="29"/>
      <c r="GUH98" s="29"/>
      <c r="GUI98" s="29"/>
      <c r="GUJ98" s="29"/>
      <c r="GUK98" s="29"/>
      <c r="GUL98" s="29"/>
      <c r="GUM98" s="29"/>
      <c r="GUN98" s="29"/>
      <c r="GUO98" s="29"/>
      <c r="GUP98" s="29"/>
      <c r="GUQ98" s="29"/>
      <c r="GUR98" s="29"/>
      <c r="GUS98" s="29"/>
      <c r="GUT98" s="29"/>
      <c r="GUU98" s="29"/>
      <c r="GUV98" s="29"/>
      <c r="GUW98" s="29"/>
      <c r="GUX98" s="29"/>
      <c r="GUY98" s="29"/>
      <c r="GUZ98" s="29"/>
      <c r="GVA98" s="29"/>
      <c r="GVB98" s="29"/>
      <c r="GVC98" s="29"/>
      <c r="GVD98" s="29"/>
      <c r="GVE98" s="29"/>
      <c r="GVF98" s="29"/>
      <c r="GVG98" s="29"/>
      <c r="GVH98" s="29"/>
      <c r="GVI98" s="29"/>
      <c r="GVJ98" s="29"/>
      <c r="GVK98" s="29"/>
      <c r="GVL98" s="29"/>
      <c r="GVM98" s="29"/>
      <c r="GVN98" s="29"/>
      <c r="GVO98" s="29"/>
      <c r="GVP98" s="29"/>
      <c r="GVQ98" s="29"/>
      <c r="GVR98" s="29"/>
      <c r="GVS98" s="29"/>
      <c r="GVT98" s="29"/>
      <c r="GVU98" s="29"/>
      <c r="GVV98" s="29"/>
      <c r="GVW98" s="29"/>
      <c r="GVX98" s="29"/>
      <c r="GVY98" s="29"/>
      <c r="GVZ98" s="29"/>
      <c r="GWA98" s="29"/>
      <c r="GWB98" s="29"/>
      <c r="GWC98" s="29"/>
      <c r="GWD98" s="29"/>
      <c r="GWE98" s="29"/>
      <c r="GWF98" s="29"/>
      <c r="GWG98" s="29"/>
      <c r="GWH98" s="29"/>
      <c r="GWI98" s="29"/>
      <c r="GWJ98" s="29"/>
      <c r="GWK98" s="29"/>
      <c r="GWL98" s="29"/>
      <c r="GWM98" s="29"/>
      <c r="GWN98" s="29"/>
      <c r="GWO98" s="29"/>
      <c r="GWP98" s="29"/>
      <c r="GWQ98" s="29"/>
      <c r="GWR98" s="29"/>
      <c r="GWS98" s="29"/>
      <c r="GWT98" s="29"/>
      <c r="GWU98" s="29"/>
      <c r="GWV98" s="29"/>
      <c r="GWW98" s="29"/>
      <c r="GWX98" s="29"/>
      <c r="GWY98" s="29"/>
      <c r="GWZ98" s="29"/>
      <c r="GXA98" s="29"/>
      <c r="GXB98" s="29"/>
      <c r="GXC98" s="29"/>
      <c r="GXD98" s="29"/>
      <c r="GXE98" s="29"/>
      <c r="GXF98" s="29"/>
      <c r="GXG98" s="29"/>
      <c r="GXH98" s="29"/>
      <c r="GXI98" s="29"/>
      <c r="GXJ98" s="29"/>
      <c r="GXK98" s="29"/>
      <c r="GXL98" s="29"/>
      <c r="GXM98" s="29"/>
      <c r="GXN98" s="29"/>
      <c r="GXO98" s="29"/>
      <c r="GXP98" s="29"/>
      <c r="GXQ98" s="29"/>
      <c r="GXR98" s="29"/>
      <c r="GXS98" s="29"/>
      <c r="GXT98" s="29"/>
      <c r="GXU98" s="29"/>
      <c r="GXV98" s="29"/>
      <c r="GXW98" s="29"/>
      <c r="GXX98" s="29"/>
      <c r="GXY98" s="29"/>
      <c r="GXZ98" s="29"/>
      <c r="GYA98" s="29"/>
      <c r="GYB98" s="29"/>
      <c r="GYC98" s="29"/>
      <c r="GYD98" s="29"/>
      <c r="GYE98" s="29"/>
      <c r="GYF98" s="29"/>
      <c r="GYG98" s="29"/>
      <c r="GYH98" s="29"/>
      <c r="GYI98" s="29"/>
      <c r="GYJ98" s="29"/>
      <c r="GYK98" s="29"/>
      <c r="GYL98" s="29"/>
      <c r="GYM98" s="29"/>
      <c r="GYN98" s="29"/>
      <c r="GYO98" s="29"/>
      <c r="GYP98" s="29"/>
      <c r="GYQ98" s="29"/>
      <c r="GYR98" s="29"/>
      <c r="GYS98" s="29"/>
      <c r="GYT98" s="29"/>
      <c r="GYU98" s="29"/>
      <c r="GYV98" s="29"/>
      <c r="GYW98" s="29"/>
      <c r="GYX98" s="29"/>
      <c r="GYY98" s="29"/>
      <c r="GYZ98" s="29"/>
      <c r="GZA98" s="29"/>
      <c r="GZB98" s="29"/>
      <c r="GZC98" s="29"/>
      <c r="GZD98" s="29"/>
      <c r="GZE98" s="29"/>
      <c r="GZF98" s="29"/>
      <c r="GZG98" s="29"/>
      <c r="GZH98" s="29"/>
      <c r="GZI98" s="29"/>
      <c r="GZJ98" s="29"/>
      <c r="GZK98" s="29"/>
      <c r="GZL98" s="29"/>
      <c r="GZM98" s="29"/>
      <c r="GZN98" s="29"/>
      <c r="GZO98" s="29"/>
      <c r="GZP98" s="29"/>
      <c r="GZQ98" s="29"/>
      <c r="GZR98" s="29"/>
      <c r="GZS98" s="29"/>
      <c r="GZT98" s="29"/>
      <c r="GZU98" s="29"/>
      <c r="GZV98" s="29"/>
      <c r="GZW98" s="29"/>
      <c r="GZX98" s="29"/>
      <c r="GZY98" s="29"/>
      <c r="GZZ98" s="29"/>
      <c r="HAA98" s="29"/>
      <c r="HAB98" s="29"/>
      <c r="HAC98" s="29"/>
      <c r="HAD98" s="29"/>
      <c r="HAE98" s="29"/>
      <c r="HAF98" s="29"/>
      <c r="HAG98" s="29"/>
      <c r="HAH98" s="29"/>
      <c r="HAI98" s="29"/>
      <c r="HAJ98" s="29"/>
      <c r="HAK98" s="29"/>
      <c r="HAL98" s="29"/>
      <c r="HAM98" s="29"/>
      <c r="HAN98" s="29"/>
      <c r="HAO98" s="29"/>
      <c r="HAP98" s="29"/>
      <c r="HAQ98" s="29"/>
      <c r="HAR98" s="29"/>
      <c r="HAS98" s="29"/>
      <c r="HAT98" s="29"/>
      <c r="HAU98" s="29"/>
      <c r="HAV98" s="29"/>
      <c r="HAW98" s="29"/>
      <c r="HAX98" s="29"/>
      <c r="HAY98" s="29"/>
      <c r="HAZ98" s="29"/>
      <c r="HBA98" s="29"/>
      <c r="HBB98" s="29"/>
      <c r="HBC98" s="29"/>
      <c r="HBD98" s="29"/>
      <c r="HBE98" s="29"/>
      <c r="HBF98" s="29"/>
      <c r="HBG98" s="29"/>
      <c r="HBH98" s="29"/>
      <c r="HBI98" s="29"/>
      <c r="HBJ98" s="29"/>
      <c r="HBK98" s="29"/>
      <c r="HBL98" s="29"/>
      <c r="HBM98" s="29"/>
      <c r="HBN98" s="29"/>
      <c r="HBO98" s="29"/>
      <c r="HBP98" s="29"/>
      <c r="HBQ98" s="29"/>
      <c r="HBR98" s="29"/>
      <c r="HBS98" s="29"/>
      <c r="HBT98" s="29"/>
      <c r="HBU98" s="29"/>
      <c r="HBV98" s="29"/>
      <c r="HBW98" s="29"/>
      <c r="HBX98" s="29"/>
      <c r="HBY98" s="29"/>
      <c r="HBZ98" s="29"/>
      <c r="HCA98" s="29"/>
      <c r="HCB98" s="29"/>
      <c r="HCC98" s="29"/>
      <c r="HCD98" s="29"/>
      <c r="HCE98" s="29"/>
      <c r="HCF98" s="29"/>
      <c r="HCG98" s="29"/>
      <c r="HCH98" s="29"/>
      <c r="HCI98" s="29"/>
      <c r="HCJ98" s="29"/>
      <c r="HCK98" s="29"/>
      <c r="HCL98" s="29"/>
      <c r="HCM98" s="29"/>
      <c r="HCN98" s="29"/>
      <c r="HCO98" s="29"/>
      <c r="HCP98" s="29"/>
      <c r="HCQ98" s="29"/>
      <c r="HCR98" s="29"/>
      <c r="HCS98" s="29"/>
      <c r="HCT98" s="29"/>
      <c r="HCU98" s="29"/>
      <c r="HCV98" s="29"/>
      <c r="HCW98" s="29"/>
      <c r="HCX98" s="29"/>
      <c r="HCY98" s="29"/>
      <c r="HCZ98" s="29"/>
      <c r="HDA98" s="29"/>
      <c r="HDB98" s="29"/>
      <c r="HDC98" s="29"/>
      <c r="HDD98" s="29"/>
      <c r="HDE98" s="29"/>
      <c r="HDF98" s="29"/>
      <c r="HDG98" s="29"/>
      <c r="HDH98" s="29"/>
      <c r="HDI98" s="29"/>
      <c r="HDJ98" s="29"/>
      <c r="HDK98" s="29"/>
      <c r="HDL98" s="29"/>
      <c r="HDM98" s="29"/>
      <c r="HDN98" s="29"/>
      <c r="HDO98" s="29"/>
      <c r="HDP98" s="29"/>
      <c r="HDQ98" s="29"/>
      <c r="HDR98" s="29"/>
      <c r="HDS98" s="29"/>
      <c r="HDT98" s="29"/>
      <c r="HDU98" s="29"/>
      <c r="HDV98" s="29"/>
      <c r="HDW98" s="29"/>
      <c r="HDX98" s="29"/>
      <c r="HDY98" s="29"/>
      <c r="HDZ98" s="29"/>
      <c r="HEA98" s="29"/>
      <c r="HEB98" s="29"/>
      <c r="HEC98" s="29"/>
      <c r="HED98" s="29"/>
      <c r="HEE98" s="29"/>
      <c r="HEF98" s="29"/>
      <c r="HEG98" s="29"/>
      <c r="HEH98" s="29"/>
      <c r="HEI98" s="29"/>
      <c r="HEJ98" s="29"/>
      <c r="HEK98" s="29"/>
      <c r="HEL98" s="29"/>
      <c r="HEM98" s="29"/>
      <c r="HEN98" s="29"/>
      <c r="HEO98" s="29"/>
      <c r="HEP98" s="29"/>
      <c r="HEQ98" s="29"/>
      <c r="HER98" s="29"/>
      <c r="HES98" s="29"/>
      <c r="HET98" s="29"/>
      <c r="HEU98" s="29"/>
      <c r="HEV98" s="29"/>
      <c r="HEW98" s="29"/>
      <c r="HEX98" s="29"/>
      <c r="HEY98" s="29"/>
      <c r="HEZ98" s="29"/>
      <c r="HFA98" s="29"/>
      <c r="HFB98" s="29"/>
      <c r="HFC98" s="29"/>
      <c r="HFD98" s="29"/>
      <c r="HFE98" s="29"/>
      <c r="HFF98" s="29"/>
      <c r="HFG98" s="29"/>
      <c r="HFH98" s="29"/>
      <c r="HFI98" s="29"/>
      <c r="HFJ98" s="29"/>
      <c r="HFK98" s="29"/>
      <c r="HFL98" s="29"/>
      <c r="HFM98" s="29"/>
      <c r="HFN98" s="29"/>
      <c r="HFO98" s="29"/>
      <c r="HFP98" s="29"/>
      <c r="HFQ98" s="29"/>
      <c r="HFR98" s="29"/>
      <c r="HFS98" s="29"/>
      <c r="HFT98" s="29"/>
      <c r="HFU98" s="29"/>
      <c r="HFV98" s="29"/>
      <c r="HFW98" s="29"/>
      <c r="HFX98" s="29"/>
      <c r="HFY98" s="29"/>
      <c r="HFZ98" s="29"/>
      <c r="HGA98" s="29"/>
      <c r="HGB98" s="29"/>
      <c r="HGC98" s="29"/>
      <c r="HGD98" s="29"/>
      <c r="HGE98" s="29"/>
      <c r="HGF98" s="29"/>
      <c r="HGG98" s="29"/>
      <c r="HGH98" s="29"/>
      <c r="HGI98" s="29"/>
      <c r="HGJ98" s="29"/>
      <c r="HGK98" s="29"/>
      <c r="HGL98" s="29"/>
      <c r="HGM98" s="29"/>
      <c r="HGN98" s="29"/>
      <c r="HGO98" s="29"/>
      <c r="HGP98" s="29"/>
      <c r="HGQ98" s="29"/>
      <c r="HGR98" s="29"/>
      <c r="HGS98" s="29"/>
      <c r="HGT98" s="29"/>
      <c r="HGU98" s="29"/>
      <c r="HGV98" s="29"/>
      <c r="HGW98" s="29"/>
      <c r="HGX98" s="29"/>
      <c r="HGY98" s="29"/>
      <c r="HGZ98" s="29"/>
      <c r="HHA98" s="29"/>
      <c r="HHB98" s="29"/>
      <c r="HHC98" s="29"/>
      <c r="HHD98" s="29"/>
      <c r="HHE98" s="29"/>
      <c r="HHF98" s="29"/>
      <c r="HHG98" s="29"/>
      <c r="HHH98" s="29"/>
      <c r="HHI98" s="29"/>
      <c r="HHJ98" s="29"/>
      <c r="HHK98" s="29"/>
      <c r="HHL98" s="29"/>
      <c r="HHM98" s="29"/>
      <c r="HHN98" s="29"/>
      <c r="HHO98" s="29"/>
      <c r="HHP98" s="29"/>
      <c r="HHQ98" s="29"/>
      <c r="HHR98" s="29"/>
      <c r="HHS98" s="29"/>
      <c r="HHT98" s="29"/>
      <c r="HHU98" s="29"/>
      <c r="HHV98" s="29"/>
      <c r="HHW98" s="29"/>
      <c r="HHX98" s="29"/>
      <c r="HHY98" s="29"/>
      <c r="HHZ98" s="29"/>
      <c r="HIA98" s="29"/>
      <c r="HIB98" s="29"/>
      <c r="HIC98" s="29"/>
      <c r="HID98" s="29"/>
      <c r="HIE98" s="29"/>
      <c r="HIF98" s="29"/>
      <c r="HIG98" s="29"/>
      <c r="HIH98" s="29"/>
      <c r="HII98" s="29"/>
      <c r="HIJ98" s="29"/>
      <c r="HIK98" s="29"/>
      <c r="HIL98" s="29"/>
      <c r="HIM98" s="29"/>
      <c r="HIN98" s="29"/>
      <c r="HIO98" s="29"/>
      <c r="HIP98" s="29"/>
      <c r="HIQ98" s="29"/>
      <c r="HIR98" s="29"/>
      <c r="HIS98" s="29"/>
      <c r="HIT98" s="29"/>
      <c r="HIU98" s="29"/>
      <c r="HIV98" s="29"/>
      <c r="HIW98" s="29"/>
      <c r="HIX98" s="29"/>
      <c r="HIY98" s="29"/>
      <c r="HIZ98" s="29"/>
      <c r="HJA98" s="29"/>
      <c r="HJB98" s="29"/>
      <c r="HJC98" s="29"/>
      <c r="HJD98" s="29"/>
      <c r="HJE98" s="29"/>
      <c r="HJF98" s="29"/>
      <c r="HJG98" s="29"/>
      <c r="HJH98" s="29"/>
      <c r="HJI98" s="29"/>
      <c r="HJJ98" s="29"/>
      <c r="HJK98" s="29"/>
      <c r="HJL98" s="29"/>
      <c r="HJM98" s="29"/>
      <c r="HJN98" s="29"/>
      <c r="HJO98" s="29"/>
      <c r="HJP98" s="29"/>
      <c r="HJQ98" s="29"/>
      <c r="HJR98" s="29"/>
      <c r="HJS98" s="29"/>
      <c r="HJT98" s="29"/>
      <c r="HJU98" s="29"/>
      <c r="HJV98" s="29"/>
      <c r="HJW98" s="29"/>
      <c r="HJX98" s="29"/>
      <c r="HJY98" s="29"/>
      <c r="HJZ98" s="29"/>
      <c r="HKA98" s="29"/>
      <c r="HKB98" s="29"/>
      <c r="HKC98" s="29"/>
      <c r="HKD98" s="29"/>
      <c r="HKE98" s="29"/>
      <c r="HKF98" s="29"/>
      <c r="HKG98" s="29"/>
      <c r="HKH98" s="29"/>
      <c r="HKI98" s="29"/>
      <c r="HKJ98" s="29"/>
      <c r="HKK98" s="29"/>
      <c r="HKL98" s="29"/>
      <c r="HKM98" s="29"/>
      <c r="HKN98" s="29"/>
      <c r="HKO98" s="29"/>
      <c r="HKP98" s="29"/>
      <c r="HKQ98" s="29"/>
      <c r="HKR98" s="29"/>
      <c r="HKS98" s="29"/>
      <c r="HKT98" s="29"/>
      <c r="HKU98" s="29"/>
      <c r="HKV98" s="29"/>
      <c r="HKW98" s="29"/>
      <c r="HKX98" s="29"/>
      <c r="HKY98" s="29"/>
      <c r="HKZ98" s="29"/>
      <c r="HLA98" s="29"/>
      <c r="HLB98" s="29"/>
      <c r="HLC98" s="29"/>
      <c r="HLD98" s="29"/>
      <c r="HLE98" s="29"/>
      <c r="HLF98" s="29"/>
      <c r="HLG98" s="29"/>
      <c r="HLH98" s="29"/>
      <c r="HLI98" s="29"/>
      <c r="HLJ98" s="29"/>
      <c r="HLK98" s="29"/>
      <c r="HLL98" s="29"/>
      <c r="HLM98" s="29"/>
      <c r="HLN98" s="29"/>
      <c r="HLO98" s="29"/>
      <c r="HLP98" s="29"/>
      <c r="HLQ98" s="29"/>
      <c r="HLR98" s="29"/>
      <c r="HLS98" s="29"/>
      <c r="HLT98" s="29"/>
      <c r="HLU98" s="29"/>
      <c r="HLV98" s="29"/>
      <c r="HLW98" s="29"/>
      <c r="HLX98" s="29"/>
      <c r="HLY98" s="29"/>
      <c r="HLZ98" s="29"/>
      <c r="HMA98" s="29"/>
      <c r="HMB98" s="29"/>
      <c r="HMC98" s="29"/>
      <c r="HMD98" s="29"/>
      <c r="HME98" s="29"/>
      <c r="HMF98" s="29"/>
      <c r="HMG98" s="29"/>
      <c r="HMH98" s="29"/>
      <c r="HMI98" s="29"/>
      <c r="HMJ98" s="29"/>
      <c r="HMK98" s="29"/>
      <c r="HML98" s="29"/>
      <c r="HMM98" s="29"/>
      <c r="HMN98" s="29"/>
      <c r="HMO98" s="29"/>
      <c r="HMP98" s="29"/>
      <c r="HMQ98" s="29"/>
      <c r="HMR98" s="29"/>
      <c r="HMS98" s="29"/>
      <c r="HMT98" s="29"/>
      <c r="HMU98" s="29"/>
      <c r="HMV98" s="29"/>
      <c r="HMW98" s="29"/>
      <c r="HMX98" s="29"/>
      <c r="HMY98" s="29"/>
      <c r="HMZ98" s="29"/>
      <c r="HNA98" s="29"/>
      <c r="HNB98" s="29"/>
      <c r="HNC98" s="29"/>
      <c r="HND98" s="29"/>
      <c r="HNE98" s="29"/>
      <c r="HNF98" s="29"/>
      <c r="HNG98" s="29"/>
      <c r="HNH98" s="29"/>
      <c r="HNI98" s="29"/>
      <c r="HNJ98" s="29"/>
      <c r="HNK98" s="29"/>
      <c r="HNL98" s="29"/>
      <c r="HNM98" s="29"/>
      <c r="HNN98" s="29"/>
      <c r="HNO98" s="29"/>
      <c r="HNP98" s="29"/>
      <c r="HNQ98" s="29"/>
      <c r="HNR98" s="29"/>
      <c r="HNS98" s="29"/>
      <c r="HNT98" s="29"/>
      <c r="HNU98" s="29"/>
      <c r="HNV98" s="29"/>
      <c r="HNW98" s="29"/>
      <c r="HNX98" s="29"/>
      <c r="HNY98" s="29"/>
      <c r="HNZ98" s="29"/>
      <c r="HOA98" s="29"/>
      <c r="HOB98" s="29"/>
      <c r="HOC98" s="29"/>
      <c r="HOD98" s="29"/>
      <c r="HOE98" s="29"/>
      <c r="HOF98" s="29"/>
      <c r="HOG98" s="29"/>
      <c r="HOH98" s="29"/>
      <c r="HOI98" s="29"/>
      <c r="HOJ98" s="29"/>
      <c r="HOK98" s="29"/>
      <c r="HOL98" s="29"/>
      <c r="HOM98" s="29"/>
      <c r="HON98" s="29"/>
      <c r="HOO98" s="29"/>
      <c r="HOP98" s="29"/>
      <c r="HOQ98" s="29"/>
      <c r="HOR98" s="29"/>
      <c r="HOS98" s="29"/>
      <c r="HOT98" s="29"/>
      <c r="HOU98" s="29"/>
      <c r="HOV98" s="29"/>
      <c r="HOW98" s="29"/>
      <c r="HOX98" s="29"/>
      <c r="HOY98" s="29"/>
      <c r="HOZ98" s="29"/>
      <c r="HPA98" s="29"/>
      <c r="HPB98" s="29"/>
      <c r="HPC98" s="29"/>
      <c r="HPD98" s="29"/>
      <c r="HPE98" s="29"/>
      <c r="HPF98" s="29"/>
      <c r="HPG98" s="29"/>
      <c r="HPH98" s="29"/>
      <c r="HPI98" s="29"/>
      <c r="HPJ98" s="29"/>
      <c r="HPK98" s="29"/>
      <c r="HPL98" s="29"/>
      <c r="HPM98" s="29"/>
      <c r="HPN98" s="29"/>
      <c r="HPO98" s="29"/>
      <c r="HPP98" s="29"/>
      <c r="HPQ98" s="29"/>
      <c r="HPR98" s="29"/>
      <c r="HPS98" s="29"/>
      <c r="HPT98" s="29"/>
      <c r="HPU98" s="29"/>
      <c r="HPV98" s="29"/>
      <c r="HPW98" s="29"/>
      <c r="HPX98" s="29"/>
      <c r="HPY98" s="29"/>
      <c r="HPZ98" s="29"/>
      <c r="HQA98" s="29"/>
      <c r="HQB98" s="29"/>
      <c r="HQC98" s="29"/>
      <c r="HQD98" s="29"/>
      <c r="HQE98" s="29"/>
      <c r="HQF98" s="29"/>
      <c r="HQG98" s="29"/>
      <c r="HQH98" s="29"/>
      <c r="HQI98" s="29"/>
      <c r="HQJ98" s="29"/>
      <c r="HQK98" s="29"/>
      <c r="HQL98" s="29"/>
      <c r="HQM98" s="29"/>
      <c r="HQN98" s="29"/>
      <c r="HQO98" s="29"/>
      <c r="HQP98" s="29"/>
      <c r="HQQ98" s="29"/>
      <c r="HQR98" s="29"/>
      <c r="HQS98" s="29"/>
      <c r="HQT98" s="29"/>
      <c r="HQU98" s="29"/>
      <c r="HQV98" s="29"/>
      <c r="HQW98" s="29"/>
      <c r="HQX98" s="29"/>
      <c r="HQY98" s="29"/>
      <c r="HQZ98" s="29"/>
      <c r="HRA98" s="29"/>
      <c r="HRB98" s="29"/>
      <c r="HRC98" s="29"/>
      <c r="HRD98" s="29"/>
      <c r="HRE98" s="29"/>
      <c r="HRF98" s="29"/>
      <c r="HRG98" s="29"/>
      <c r="HRH98" s="29"/>
      <c r="HRI98" s="29"/>
      <c r="HRJ98" s="29"/>
      <c r="HRK98" s="29"/>
      <c r="HRL98" s="29"/>
      <c r="HRM98" s="29"/>
      <c r="HRN98" s="29"/>
      <c r="HRO98" s="29"/>
      <c r="HRP98" s="29"/>
      <c r="HRQ98" s="29"/>
      <c r="HRR98" s="29"/>
      <c r="HRS98" s="29"/>
      <c r="HRT98" s="29"/>
      <c r="HRU98" s="29"/>
      <c r="HRV98" s="29"/>
      <c r="HRW98" s="29"/>
      <c r="HRX98" s="29"/>
      <c r="HRY98" s="29"/>
      <c r="HRZ98" s="29"/>
      <c r="HSA98" s="29"/>
      <c r="HSB98" s="29"/>
      <c r="HSC98" s="29"/>
      <c r="HSD98" s="29"/>
      <c r="HSE98" s="29"/>
      <c r="HSF98" s="29"/>
      <c r="HSG98" s="29"/>
      <c r="HSH98" s="29"/>
      <c r="HSI98" s="29"/>
      <c r="HSJ98" s="29"/>
      <c r="HSK98" s="29"/>
      <c r="HSL98" s="29"/>
      <c r="HSM98" s="29"/>
      <c r="HSN98" s="29"/>
      <c r="HSO98" s="29"/>
      <c r="HSP98" s="29"/>
      <c r="HSQ98" s="29"/>
      <c r="HSR98" s="29"/>
      <c r="HSS98" s="29"/>
      <c r="HST98" s="29"/>
      <c r="HSU98" s="29"/>
      <c r="HSV98" s="29"/>
      <c r="HSW98" s="29"/>
      <c r="HSX98" s="29"/>
      <c r="HSY98" s="29"/>
      <c r="HSZ98" s="29"/>
      <c r="HTA98" s="29"/>
      <c r="HTB98" s="29"/>
      <c r="HTC98" s="29"/>
      <c r="HTD98" s="29"/>
      <c r="HTE98" s="29"/>
      <c r="HTF98" s="29"/>
      <c r="HTG98" s="29"/>
      <c r="HTH98" s="29"/>
      <c r="HTI98" s="29"/>
      <c r="HTJ98" s="29"/>
      <c r="HTK98" s="29"/>
      <c r="HTL98" s="29"/>
      <c r="HTM98" s="29"/>
      <c r="HTN98" s="29"/>
      <c r="HTO98" s="29"/>
      <c r="HTP98" s="29"/>
      <c r="HTQ98" s="29"/>
      <c r="HTR98" s="29"/>
      <c r="HTS98" s="29"/>
      <c r="HTT98" s="29"/>
      <c r="HTU98" s="29"/>
      <c r="HTV98" s="29"/>
      <c r="HTW98" s="29"/>
      <c r="HTX98" s="29"/>
      <c r="HTY98" s="29"/>
      <c r="HTZ98" s="29"/>
      <c r="HUA98" s="29"/>
      <c r="HUB98" s="29"/>
      <c r="HUC98" s="29"/>
      <c r="HUD98" s="29"/>
      <c r="HUE98" s="29"/>
      <c r="HUF98" s="29"/>
      <c r="HUG98" s="29"/>
      <c r="HUH98" s="29"/>
      <c r="HUI98" s="29"/>
      <c r="HUJ98" s="29"/>
      <c r="HUK98" s="29"/>
      <c r="HUL98" s="29"/>
      <c r="HUM98" s="29"/>
      <c r="HUN98" s="29"/>
      <c r="HUO98" s="29"/>
      <c r="HUP98" s="29"/>
      <c r="HUQ98" s="29"/>
      <c r="HUR98" s="29"/>
      <c r="HUS98" s="29"/>
      <c r="HUT98" s="29"/>
      <c r="HUU98" s="29"/>
      <c r="HUV98" s="29"/>
      <c r="HUW98" s="29"/>
      <c r="HUX98" s="29"/>
      <c r="HUY98" s="29"/>
      <c r="HUZ98" s="29"/>
      <c r="HVA98" s="29"/>
      <c r="HVB98" s="29"/>
      <c r="HVC98" s="29"/>
      <c r="HVD98" s="29"/>
      <c r="HVE98" s="29"/>
      <c r="HVF98" s="29"/>
      <c r="HVG98" s="29"/>
      <c r="HVH98" s="29"/>
      <c r="HVI98" s="29"/>
      <c r="HVJ98" s="29"/>
      <c r="HVK98" s="29"/>
      <c r="HVL98" s="29"/>
      <c r="HVM98" s="29"/>
      <c r="HVN98" s="29"/>
      <c r="HVO98" s="29"/>
      <c r="HVP98" s="29"/>
      <c r="HVQ98" s="29"/>
      <c r="HVR98" s="29"/>
      <c r="HVS98" s="29"/>
      <c r="HVT98" s="29"/>
      <c r="HVU98" s="29"/>
      <c r="HVV98" s="29"/>
      <c r="HVW98" s="29"/>
      <c r="HVX98" s="29"/>
      <c r="HVY98" s="29"/>
      <c r="HVZ98" s="29"/>
      <c r="HWA98" s="29"/>
      <c r="HWB98" s="29"/>
      <c r="HWC98" s="29"/>
      <c r="HWD98" s="29"/>
      <c r="HWE98" s="29"/>
      <c r="HWF98" s="29"/>
      <c r="HWG98" s="29"/>
      <c r="HWH98" s="29"/>
      <c r="HWI98" s="29"/>
      <c r="HWJ98" s="29"/>
      <c r="HWK98" s="29"/>
      <c r="HWL98" s="29"/>
      <c r="HWM98" s="29"/>
      <c r="HWN98" s="29"/>
      <c r="HWO98" s="29"/>
      <c r="HWP98" s="29"/>
      <c r="HWQ98" s="29"/>
      <c r="HWR98" s="29"/>
      <c r="HWS98" s="29"/>
      <c r="HWT98" s="29"/>
      <c r="HWU98" s="29"/>
      <c r="HWV98" s="29"/>
      <c r="HWW98" s="29"/>
      <c r="HWX98" s="29"/>
      <c r="HWY98" s="29"/>
      <c r="HWZ98" s="29"/>
      <c r="HXA98" s="29"/>
      <c r="HXB98" s="29"/>
      <c r="HXC98" s="29"/>
      <c r="HXD98" s="29"/>
      <c r="HXE98" s="29"/>
      <c r="HXF98" s="29"/>
      <c r="HXG98" s="29"/>
      <c r="HXH98" s="29"/>
      <c r="HXI98" s="29"/>
      <c r="HXJ98" s="29"/>
      <c r="HXK98" s="29"/>
      <c r="HXL98" s="29"/>
      <c r="HXM98" s="29"/>
      <c r="HXN98" s="29"/>
      <c r="HXO98" s="29"/>
      <c r="HXP98" s="29"/>
      <c r="HXQ98" s="29"/>
      <c r="HXR98" s="29"/>
      <c r="HXS98" s="29"/>
      <c r="HXT98" s="29"/>
      <c r="HXU98" s="29"/>
      <c r="HXV98" s="29"/>
      <c r="HXW98" s="29"/>
      <c r="HXX98" s="29"/>
      <c r="HXY98" s="29"/>
      <c r="HXZ98" s="29"/>
      <c r="HYA98" s="29"/>
      <c r="HYB98" s="29"/>
      <c r="HYC98" s="29"/>
      <c r="HYD98" s="29"/>
      <c r="HYE98" s="29"/>
      <c r="HYF98" s="29"/>
      <c r="HYG98" s="29"/>
      <c r="HYH98" s="29"/>
      <c r="HYI98" s="29"/>
      <c r="HYJ98" s="29"/>
      <c r="HYK98" s="29"/>
      <c r="HYL98" s="29"/>
      <c r="HYM98" s="29"/>
      <c r="HYN98" s="29"/>
      <c r="HYO98" s="29"/>
      <c r="HYP98" s="29"/>
      <c r="HYQ98" s="29"/>
      <c r="HYR98" s="29"/>
      <c r="HYS98" s="29"/>
      <c r="HYT98" s="29"/>
      <c r="HYU98" s="29"/>
      <c r="HYV98" s="29"/>
      <c r="HYW98" s="29"/>
      <c r="HYX98" s="29"/>
      <c r="HYY98" s="29"/>
      <c r="HYZ98" s="29"/>
      <c r="HZA98" s="29"/>
      <c r="HZB98" s="29"/>
      <c r="HZC98" s="29"/>
      <c r="HZD98" s="29"/>
      <c r="HZE98" s="29"/>
      <c r="HZF98" s="29"/>
      <c r="HZG98" s="29"/>
      <c r="HZH98" s="29"/>
      <c r="HZI98" s="29"/>
      <c r="HZJ98" s="29"/>
      <c r="HZK98" s="29"/>
      <c r="HZL98" s="29"/>
      <c r="HZM98" s="29"/>
      <c r="HZN98" s="29"/>
      <c r="HZO98" s="29"/>
      <c r="HZP98" s="29"/>
      <c r="HZQ98" s="29"/>
      <c r="HZR98" s="29"/>
      <c r="HZS98" s="29"/>
      <c r="HZT98" s="29"/>
      <c r="HZU98" s="29"/>
      <c r="HZV98" s="29"/>
      <c r="HZW98" s="29"/>
      <c r="HZX98" s="29"/>
      <c r="HZY98" s="29"/>
      <c r="HZZ98" s="29"/>
      <c r="IAA98" s="29"/>
      <c r="IAB98" s="29"/>
      <c r="IAC98" s="29"/>
      <c r="IAD98" s="29"/>
      <c r="IAE98" s="29"/>
      <c r="IAF98" s="29"/>
      <c r="IAG98" s="29"/>
      <c r="IAH98" s="29"/>
      <c r="IAI98" s="29"/>
      <c r="IAJ98" s="29"/>
      <c r="IAK98" s="29"/>
      <c r="IAL98" s="29"/>
      <c r="IAM98" s="29"/>
      <c r="IAN98" s="29"/>
      <c r="IAO98" s="29"/>
      <c r="IAP98" s="29"/>
      <c r="IAQ98" s="29"/>
      <c r="IAR98" s="29"/>
      <c r="IAS98" s="29"/>
      <c r="IAT98" s="29"/>
      <c r="IAU98" s="29"/>
      <c r="IAV98" s="29"/>
      <c r="IAW98" s="29"/>
      <c r="IAX98" s="29"/>
      <c r="IAY98" s="29"/>
      <c r="IAZ98" s="29"/>
      <c r="IBA98" s="29"/>
      <c r="IBB98" s="29"/>
      <c r="IBC98" s="29"/>
      <c r="IBD98" s="29"/>
      <c r="IBE98" s="29"/>
      <c r="IBF98" s="29"/>
      <c r="IBG98" s="29"/>
      <c r="IBH98" s="29"/>
      <c r="IBI98" s="29"/>
      <c r="IBJ98" s="29"/>
      <c r="IBK98" s="29"/>
      <c r="IBL98" s="29"/>
      <c r="IBM98" s="29"/>
      <c r="IBN98" s="29"/>
      <c r="IBO98" s="29"/>
      <c r="IBP98" s="29"/>
      <c r="IBQ98" s="29"/>
      <c r="IBR98" s="29"/>
      <c r="IBS98" s="29"/>
      <c r="IBT98" s="29"/>
      <c r="IBU98" s="29"/>
      <c r="IBV98" s="29"/>
      <c r="IBW98" s="29"/>
      <c r="IBX98" s="29"/>
      <c r="IBY98" s="29"/>
      <c r="IBZ98" s="29"/>
      <c r="ICA98" s="29"/>
      <c r="ICB98" s="29"/>
      <c r="ICC98" s="29"/>
      <c r="ICD98" s="29"/>
      <c r="ICE98" s="29"/>
      <c r="ICF98" s="29"/>
      <c r="ICG98" s="29"/>
      <c r="ICH98" s="29"/>
      <c r="ICI98" s="29"/>
      <c r="ICJ98" s="29"/>
      <c r="ICK98" s="29"/>
      <c r="ICL98" s="29"/>
      <c r="ICM98" s="29"/>
      <c r="ICN98" s="29"/>
      <c r="ICO98" s="29"/>
      <c r="ICP98" s="29"/>
      <c r="ICQ98" s="29"/>
      <c r="ICR98" s="29"/>
      <c r="ICS98" s="29"/>
      <c r="ICT98" s="29"/>
      <c r="ICU98" s="29"/>
      <c r="ICV98" s="29"/>
      <c r="ICW98" s="29"/>
      <c r="ICX98" s="29"/>
      <c r="ICY98" s="29"/>
      <c r="ICZ98" s="29"/>
      <c r="IDA98" s="29"/>
      <c r="IDB98" s="29"/>
      <c r="IDC98" s="29"/>
      <c r="IDD98" s="29"/>
      <c r="IDE98" s="29"/>
      <c r="IDF98" s="29"/>
      <c r="IDG98" s="29"/>
      <c r="IDH98" s="29"/>
      <c r="IDI98" s="29"/>
      <c r="IDJ98" s="29"/>
      <c r="IDK98" s="29"/>
      <c r="IDL98" s="29"/>
      <c r="IDM98" s="29"/>
      <c r="IDN98" s="29"/>
      <c r="IDO98" s="29"/>
      <c r="IDP98" s="29"/>
      <c r="IDQ98" s="29"/>
      <c r="IDR98" s="29"/>
      <c r="IDS98" s="29"/>
      <c r="IDT98" s="29"/>
      <c r="IDU98" s="29"/>
      <c r="IDV98" s="29"/>
      <c r="IDW98" s="29"/>
      <c r="IDX98" s="29"/>
      <c r="IDY98" s="29"/>
      <c r="IDZ98" s="29"/>
      <c r="IEA98" s="29"/>
      <c r="IEB98" s="29"/>
      <c r="IEC98" s="29"/>
      <c r="IED98" s="29"/>
      <c r="IEE98" s="29"/>
      <c r="IEF98" s="29"/>
      <c r="IEG98" s="29"/>
      <c r="IEH98" s="29"/>
      <c r="IEI98" s="29"/>
      <c r="IEJ98" s="29"/>
      <c r="IEK98" s="29"/>
      <c r="IEL98" s="29"/>
      <c r="IEM98" s="29"/>
      <c r="IEN98" s="29"/>
      <c r="IEO98" s="29"/>
      <c r="IEP98" s="29"/>
      <c r="IEQ98" s="29"/>
      <c r="IER98" s="29"/>
      <c r="IES98" s="29"/>
      <c r="IET98" s="29"/>
      <c r="IEU98" s="29"/>
      <c r="IEV98" s="29"/>
      <c r="IEW98" s="29"/>
      <c r="IEX98" s="29"/>
      <c r="IEY98" s="29"/>
      <c r="IEZ98" s="29"/>
      <c r="IFA98" s="29"/>
      <c r="IFB98" s="29"/>
      <c r="IFC98" s="29"/>
      <c r="IFD98" s="29"/>
      <c r="IFE98" s="29"/>
      <c r="IFF98" s="29"/>
      <c r="IFG98" s="29"/>
      <c r="IFH98" s="29"/>
      <c r="IFI98" s="29"/>
      <c r="IFJ98" s="29"/>
      <c r="IFK98" s="29"/>
      <c r="IFL98" s="29"/>
      <c r="IFM98" s="29"/>
      <c r="IFN98" s="29"/>
      <c r="IFO98" s="29"/>
      <c r="IFP98" s="29"/>
      <c r="IFQ98" s="29"/>
      <c r="IFR98" s="29"/>
      <c r="IFS98" s="29"/>
      <c r="IFT98" s="29"/>
      <c r="IFU98" s="29"/>
      <c r="IFV98" s="29"/>
      <c r="IFW98" s="29"/>
      <c r="IFX98" s="29"/>
      <c r="IFY98" s="29"/>
      <c r="IFZ98" s="29"/>
      <c r="IGA98" s="29"/>
      <c r="IGB98" s="29"/>
      <c r="IGC98" s="29"/>
      <c r="IGD98" s="29"/>
      <c r="IGE98" s="29"/>
      <c r="IGF98" s="29"/>
      <c r="IGG98" s="29"/>
      <c r="IGH98" s="29"/>
      <c r="IGI98" s="29"/>
      <c r="IGJ98" s="29"/>
      <c r="IGK98" s="29"/>
      <c r="IGL98" s="29"/>
      <c r="IGM98" s="29"/>
      <c r="IGN98" s="29"/>
      <c r="IGO98" s="29"/>
      <c r="IGP98" s="29"/>
      <c r="IGQ98" s="29"/>
      <c r="IGR98" s="29"/>
      <c r="IGS98" s="29"/>
      <c r="IGT98" s="29"/>
      <c r="IGU98" s="29"/>
      <c r="IGV98" s="29"/>
      <c r="IGW98" s="29"/>
      <c r="IGX98" s="29"/>
      <c r="IGY98" s="29"/>
      <c r="IGZ98" s="29"/>
      <c r="IHA98" s="29"/>
      <c r="IHB98" s="29"/>
      <c r="IHC98" s="29"/>
      <c r="IHD98" s="29"/>
      <c r="IHE98" s="29"/>
      <c r="IHF98" s="29"/>
      <c r="IHG98" s="29"/>
      <c r="IHH98" s="29"/>
      <c r="IHI98" s="29"/>
      <c r="IHJ98" s="29"/>
      <c r="IHK98" s="29"/>
      <c r="IHL98" s="29"/>
      <c r="IHM98" s="29"/>
      <c r="IHN98" s="29"/>
      <c r="IHO98" s="29"/>
      <c r="IHP98" s="29"/>
      <c r="IHQ98" s="29"/>
      <c r="IHR98" s="29"/>
      <c r="IHS98" s="29"/>
      <c r="IHT98" s="29"/>
      <c r="IHU98" s="29"/>
      <c r="IHV98" s="29"/>
      <c r="IHW98" s="29"/>
      <c r="IHX98" s="29"/>
      <c r="IHY98" s="29"/>
      <c r="IHZ98" s="29"/>
      <c r="IIA98" s="29"/>
      <c r="IIB98" s="29"/>
      <c r="IIC98" s="29"/>
      <c r="IID98" s="29"/>
      <c r="IIE98" s="29"/>
      <c r="IIF98" s="29"/>
      <c r="IIG98" s="29"/>
      <c r="IIH98" s="29"/>
      <c r="III98" s="29"/>
      <c r="IIJ98" s="29"/>
      <c r="IIK98" s="29"/>
      <c r="IIL98" s="29"/>
      <c r="IIM98" s="29"/>
      <c r="IIN98" s="29"/>
      <c r="IIO98" s="29"/>
      <c r="IIP98" s="29"/>
      <c r="IIQ98" s="29"/>
      <c r="IIR98" s="29"/>
      <c r="IIS98" s="29"/>
      <c r="IIT98" s="29"/>
      <c r="IIU98" s="29"/>
      <c r="IIV98" s="29"/>
      <c r="IIW98" s="29"/>
      <c r="IIX98" s="29"/>
      <c r="IIY98" s="29"/>
      <c r="IIZ98" s="29"/>
      <c r="IJA98" s="29"/>
      <c r="IJB98" s="29"/>
      <c r="IJC98" s="29"/>
      <c r="IJD98" s="29"/>
      <c r="IJE98" s="29"/>
      <c r="IJF98" s="29"/>
      <c r="IJG98" s="29"/>
      <c r="IJH98" s="29"/>
      <c r="IJI98" s="29"/>
      <c r="IJJ98" s="29"/>
      <c r="IJK98" s="29"/>
      <c r="IJL98" s="29"/>
      <c r="IJM98" s="29"/>
      <c r="IJN98" s="29"/>
      <c r="IJO98" s="29"/>
      <c r="IJP98" s="29"/>
      <c r="IJQ98" s="29"/>
      <c r="IJR98" s="29"/>
      <c r="IJS98" s="29"/>
      <c r="IJT98" s="29"/>
      <c r="IJU98" s="29"/>
      <c r="IJV98" s="29"/>
      <c r="IJW98" s="29"/>
      <c r="IJX98" s="29"/>
      <c r="IJY98" s="29"/>
      <c r="IJZ98" s="29"/>
      <c r="IKA98" s="29"/>
      <c r="IKB98" s="29"/>
      <c r="IKC98" s="29"/>
      <c r="IKD98" s="29"/>
      <c r="IKE98" s="29"/>
      <c r="IKF98" s="29"/>
      <c r="IKG98" s="29"/>
      <c r="IKH98" s="29"/>
      <c r="IKI98" s="29"/>
      <c r="IKJ98" s="29"/>
      <c r="IKK98" s="29"/>
      <c r="IKL98" s="29"/>
      <c r="IKM98" s="29"/>
      <c r="IKN98" s="29"/>
      <c r="IKO98" s="29"/>
      <c r="IKP98" s="29"/>
      <c r="IKQ98" s="29"/>
      <c r="IKR98" s="29"/>
      <c r="IKS98" s="29"/>
      <c r="IKT98" s="29"/>
      <c r="IKU98" s="29"/>
      <c r="IKV98" s="29"/>
      <c r="IKW98" s="29"/>
      <c r="IKX98" s="29"/>
      <c r="IKY98" s="29"/>
      <c r="IKZ98" s="29"/>
      <c r="ILA98" s="29"/>
      <c r="ILB98" s="29"/>
      <c r="ILC98" s="29"/>
      <c r="ILD98" s="29"/>
      <c r="ILE98" s="29"/>
      <c r="ILF98" s="29"/>
      <c r="ILG98" s="29"/>
      <c r="ILH98" s="29"/>
      <c r="ILI98" s="29"/>
      <c r="ILJ98" s="29"/>
      <c r="ILK98" s="29"/>
      <c r="ILL98" s="29"/>
      <c r="ILM98" s="29"/>
      <c r="ILN98" s="29"/>
      <c r="ILO98" s="29"/>
      <c r="ILP98" s="29"/>
      <c r="ILQ98" s="29"/>
      <c r="ILR98" s="29"/>
      <c r="ILS98" s="29"/>
      <c r="ILT98" s="29"/>
      <c r="ILU98" s="29"/>
      <c r="ILV98" s="29"/>
      <c r="ILW98" s="29"/>
      <c r="ILX98" s="29"/>
      <c r="ILY98" s="29"/>
      <c r="ILZ98" s="29"/>
      <c r="IMA98" s="29"/>
      <c r="IMB98" s="29"/>
      <c r="IMC98" s="29"/>
      <c r="IMD98" s="29"/>
      <c r="IME98" s="29"/>
      <c r="IMF98" s="29"/>
      <c r="IMG98" s="29"/>
      <c r="IMH98" s="29"/>
      <c r="IMI98" s="29"/>
      <c r="IMJ98" s="29"/>
      <c r="IMK98" s="29"/>
      <c r="IML98" s="29"/>
      <c r="IMM98" s="29"/>
      <c r="IMN98" s="29"/>
      <c r="IMO98" s="29"/>
      <c r="IMP98" s="29"/>
      <c r="IMQ98" s="29"/>
      <c r="IMR98" s="29"/>
      <c r="IMS98" s="29"/>
      <c r="IMT98" s="29"/>
      <c r="IMU98" s="29"/>
      <c r="IMV98" s="29"/>
      <c r="IMW98" s="29"/>
      <c r="IMX98" s="29"/>
      <c r="IMY98" s="29"/>
      <c r="IMZ98" s="29"/>
      <c r="INA98" s="29"/>
      <c r="INB98" s="29"/>
      <c r="INC98" s="29"/>
      <c r="IND98" s="29"/>
      <c r="INE98" s="29"/>
      <c r="INF98" s="29"/>
      <c r="ING98" s="29"/>
      <c r="INH98" s="29"/>
      <c r="INI98" s="29"/>
      <c r="INJ98" s="29"/>
      <c r="INK98" s="29"/>
      <c r="INL98" s="29"/>
      <c r="INM98" s="29"/>
      <c r="INN98" s="29"/>
      <c r="INO98" s="29"/>
      <c r="INP98" s="29"/>
      <c r="INQ98" s="29"/>
      <c r="INR98" s="29"/>
      <c r="INS98" s="29"/>
      <c r="INT98" s="29"/>
      <c r="INU98" s="29"/>
      <c r="INV98" s="29"/>
      <c r="INW98" s="29"/>
      <c r="INX98" s="29"/>
      <c r="INY98" s="29"/>
      <c r="INZ98" s="29"/>
      <c r="IOA98" s="29"/>
      <c r="IOB98" s="29"/>
      <c r="IOC98" s="29"/>
      <c r="IOD98" s="29"/>
      <c r="IOE98" s="29"/>
      <c r="IOF98" s="29"/>
      <c r="IOG98" s="29"/>
      <c r="IOH98" s="29"/>
      <c r="IOI98" s="29"/>
      <c r="IOJ98" s="29"/>
      <c r="IOK98" s="29"/>
      <c r="IOL98" s="29"/>
      <c r="IOM98" s="29"/>
      <c r="ION98" s="29"/>
      <c r="IOO98" s="29"/>
      <c r="IOP98" s="29"/>
      <c r="IOQ98" s="29"/>
      <c r="IOR98" s="29"/>
      <c r="IOS98" s="29"/>
      <c r="IOT98" s="29"/>
      <c r="IOU98" s="29"/>
      <c r="IOV98" s="29"/>
      <c r="IOW98" s="29"/>
      <c r="IOX98" s="29"/>
      <c r="IOY98" s="29"/>
      <c r="IOZ98" s="29"/>
      <c r="IPA98" s="29"/>
      <c r="IPB98" s="29"/>
      <c r="IPC98" s="29"/>
      <c r="IPD98" s="29"/>
      <c r="IPE98" s="29"/>
      <c r="IPF98" s="29"/>
      <c r="IPG98" s="29"/>
      <c r="IPH98" s="29"/>
      <c r="IPI98" s="29"/>
      <c r="IPJ98" s="29"/>
      <c r="IPK98" s="29"/>
      <c r="IPL98" s="29"/>
      <c r="IPM98" s="29"/>
      <c r="IPN98" s="29"/>
      <c r="IPO98" s="29"/>
      <c r="IPP98" s="29"/>
      <c r="IPQ98" s="29"/>
      <c r="IPR98" s="29"/>
      <c r="IPS98" s="29"/>
      <c r="IPT98" s="29"/>
      <c r="IPU98" s="29"/>
      <c r="IPV98" s="29"/>
      <c r="IPW98" s="29"/>
      <c r="IPX98" s="29"/>
      <c r="IPY98" s="29"/>
      <c r="IPZ98" s="29"/>
      <c r="IQA98" s="29"/>
      <c r="IQB98" s="29"/>
      <c r="IQC98" s="29"/>
      <c r="IQD98" s="29"/>
      <c r="IQE98" s="29"/>
      <c r="IQF98" s="29"/>
      <c r="IQG98" s="29"/>
      <c r="IQH98" s="29"/>
      <c r="IQI98" s="29"/>
      <c r="IQJ98" s="29"/>
      <c r="IQK98" s="29"/>
      <c r="IQL98" s="29"/>
      <c r="IQM98" s="29"/>
      <c r="IQN98" s="29"/>
      <c r="IQO98" s="29"/>
      <c r="IQP98" s="29"/>
      <c r="IQQ98" s="29"/>
      <c r="IQR98" s="29"/>
      <c r="IQS98" s="29"/>
      <c r="IQT98" s="29"/>
      <c r="IQU98" s="29"/>
      <c r="IQV98" s="29"/>
      <c r="IQW98" s="29"/>
      <c r="IQX98" s="29"/>
      <c r="IQY98" s="29"/>
      <c r="IQZ98" s="29"/>
      <c r="IRA98" s="29"/>
      <c r="IRB98" s="29"/>
      <c r="IRC98" s="29"/>
      <c r="IRD98" s="29"/>
      <c r="IRE98" s="29"/>
      <c r="IRF98" s="29"/>
      <c r="IRG98" s="29"/>
      <c r="IRH98" s="29"/>
      <c r="IRI98" s="29"/>
      <c r="IRJ98" s="29"/>
      <c r="IRK98" s="29"/>
      <c r="IRL98" s="29"/>
      <c r="IRM98" s="29"/>
      <c r="IRN98" s="29"/>
      <c r="IRO98" s="29"/>
      <c r="IRP98" s="29"/>
      <c r="IRQ98" s="29"/>
      <c r="IRR98" s="29"/>
      <c r="IRS98" s="29"/>
      <c r="IRT98" s="29"/>
      <c r="IRU98" s="29"/>
      <c r="IRV98" s="29"/>
      <c r="IRW98" s="29"/>
      <c r="IRX98" s="29"/>
      <c r="IRY98" s="29"/>
      <c r="IRZ98" s="29"/>
      <c r="ISA98" s="29"/>
      <c r="ISB98" s="29"/>
      <c r="ISC98" s="29"/>
      <c r="ISD98" s="29"/>
      <c r="ISE98" s="29"/>
      <c r="ISF98" s="29"/>
      <c r="ISG98" s="29"/>
      <c r="ISH98" s="29"/>
      <c r="ISI98" s="29"/>
      <c r="ISJ98" s="29"/>
      <c r="ISK98" s="29"/>
      <c r="ISL98" s="29"/>
      <c r="ISM98" s="29"/>
      <c r="ISN98" s="29"/>
      <c r="ISO98" s="29"/>
      <c r="ISP98" s="29"/>
      <c r="ISQ98" s="29"/>
      <c r="ISR98" s="29"/>
      <c r="ISS98" s="29"/>
      <c r="IST98" s="29"/>
      <c r="ISU98" s="29"/>
      <c r="ISV98" s="29"/>
      <c r="ISW98" s="29"/>
      <c r="ISX98" s="29"/>
      <c r="ISY98" s="29"/>
      <c r="ISZ98" s="29"/>
      <c r="ITA98" s="29"/>
      <c r="ITB98" s="29"/>
      <c r="ITC98" s="29"/>
      <c r="ITD98" s="29"/>
      <c r="ITE98" s="29"/>
      <c r="ITF98" s="29"/>
      <c r="ITG98" s="29"/>
      <c r="ITH98" s="29"/>
      <c r="ITI98" s="29"/>
      <c r="ITJ98" s="29"/>
      <c r="ITK98" s="29"/>
      <c r="ITL98" s="29"/>
      <c r="ITM98" s="29"/>
      <c r="ITN98" s="29"/>
      <c r="ITO98" s="29"/>
      <c r="ITP98" s="29"/>
      <c r="ITQ98" s="29"/>
      <c r="ITR98" s="29"/>
      <c r="ITS98" s="29"/>
      <c r="ITT98" s="29"/>
      <c r="ITU98" s="29"/>
      <c r="ITV98" s="29"/>
      <c r="ITW98" s="29"/>
      <c r="ITX98" s="29"/>
      <c r="ITY98" s="29"/>
      <c r="ITZ98" s="29"/>
      <c r="IUA98" s="29"/>
      <c r="IUB98" s="29"/>
      <c r="IUC98" s="29"/>
      <c r="IUD98" s="29"/>
      <c r="IUE98" s="29"/>
      <c r="IUF98" s="29"/>
      <c r="IUG98" s="29"/>
      <c r="IUH98" s="29"/>
      <c r="IUI98" s="29"/>
      <c r="IUJ98" s="29"/>
      <c r="IUK98" s="29"/>
      <c r="IUL98" s="29"/>
      <c r="IUM98" s="29"/>
      <c r="IUN98" s="29"/>
      <c r="IUO98" s="29"/>
      <c r="IUP98" s="29"/>
      <c r="IUQ98" s="29"/>
      <c r="IUR98" s="29"/>
      <c r="IUS98" s="29"/>
      <c r="IUT98" s="29"/>
      <c r="IUU98" s="29"/>
      <c r="IUV98" s="29"/>
      <c r="IUW98" s="29"/>
      <c r="IUX98" s="29"/>
      <c r="IUY98" s="29"/>
      <c r="IUZ98" s="29"/>
      <c r="IVA98" s="29"/>
      <c r="IVB98" s="29"/>
      <c r="IVC98" s="29"/>
      <c r="IVD98" s="29"/>
      <c r="IVE98" s="29"/>
      <c r="IVF98" s="29"/>
      <c r="IVG98" s="29"/>
      <c r="IVH98" s="29"/>
      <c r="IVI98" s="29"/>
      <c r="IVJ98" s="29"/>
      <c r="IVK98" s="29"/>
      <c r="IVL98" s="29"/>
      <c r="IVM98" s="29"/>
      <c r="IVN98" s="29"/>
      <c r="IVO98" s="29"/>
      <c r="IVP98" s="29"/>
      <c r="IVQ98" s="29"/>
      <c r="IVR98" s="29"/>
      <c r="IVS98" s="29"/>
      <c r="IVT98" s="29"/>
      <c r="IVU98" s="29"/>
      <c r="IVV98" s="29"/>
      <c r="IVW98" s="29"/>
      <c r="IVX98" s="29"/>
      <c r="IVY98" s="29"/>
      <c r="IVZ98" s="29"/>
      <c r="IWA98" s="29"/>
      <c r="IWB98" s="29"/>
      <c r="IWC98" s="29"/>
      <c r="IWD98" s="29"/>
      <c r="IWE98" s="29"/>
      <c r="IWF98" s="29"/>
      <c r="IWG98" s="29"/>
      <c r="IWH98" s="29"/>
      <c r="IWI98" s="29"/>
      <c r="IWJ98" s="29"/>
      <c r="IWK98" s="29"/>
      <c r="IWL98" s="29"/>
      <c r="IWM98" s="29"/>
      <c r="IWN98" s="29"/>
      <c r="IWO98" s="29"/>
      <c r="IWP98" s="29"/>
      <c r="IWQ98" s="29"/>
      <c r="IWR98" s="29"/>
      <c r="IWS98" s="29"/>
      <c r="IWT98" s="29"/>
      <c r="IWU98" s="29"/>
      <c r="IWV98" s="29"/>
      <c r="IWW98" s="29"/>
      <c r="IWX98" s="29"/>
      <c r="IWY98" s="29"/>
      <c r="IWZ98" s="29"/>
      <c r="IXA98" s="29"/>
      <c r="IXB98" s="29"/>
      <c r="IXC98" s="29"/>
      <c r="IXD98" s="29"/>
      <c r="IXE98" s="29"/>
      <c r="IXF98" s="29"/>
      <c r="IXG98" s="29"/>
      <c r="IXH98" s="29"/>
      <c r="IXI98" s="29"/>
      <c r="IXJ98" s="29"/>
      <c r="IXK98" s="29"/>
      <c r="IXL98" s="29"/>
      <c r="IXM98" s="29"/>
      <c r="IXN98" s="29"/>
      <c r="IXO98" s="29"/>
      <c r="IXP98" s="29"/>
      <c r="IXQ98" s="29"/>
      <c r="IXR98" s="29"/>
      <c r="IXS98" s="29"/>
      <c r="IXT98" s="29"/>
      <c r="IXU98" s="29"/>
      <c r="IXV98" s="29"/>
      <c r="IXW98" s="29"/>
      <c r="IXX98" s="29"/>
      <c r="IXY98" s="29"/>
      <c r="IXZ98" s="29"/>
      <c r="IYA98" s="29"/>
      <c r="IYB98" s="29"/>
      <c r="IYC98" s="29"/>
      <c r="IYD98" s="29"/>
      <c r="IYE98" s="29"/>
      <c r="IYF98" s="29"/>
      <c r="IYG98" s="29"/>
      <c r="IYH98" s="29"/>
      <c r="IYI98" s="29"/>
      <c r="IYJ98" s="29"/>
      <c r="IYK98" s="29"/>
      <c r="IYL98" s="29"/>
      <c r="IYM98" s="29"/>
      <c r="IYN98" s="29"/>
      <c r="IYO98" s="29"/>
      <c r="IYP98" s="29"/>
      <c r="IYQ98" s="29"/>
      <c r="IYR98" s="29"/>
      <c r="IYS98" s="29"/>
      <c r="IYT98" s="29"/>
      <c r="IYU98" s="29"/>
      <c r="IYV98" s="29"/>
      <c r="IYW98" s="29"/>
      <c r="IYX98" s="29"/>
      <c r="IYY98" s="29"/>
      <c r="IYZ98" s="29"/>
      <c r="IZA98" s="29"/>
      <c r="IZB98" s="29"/>
      <c r="IZC98" s="29"/>
      <c r="IZD98" s="29"/>
      <c r="IZE98" s="29"/>
      <c r="IZF98" s="29"/>
      <c r="IZG98" s="29"/>
      <c r="IZH98" s="29"/>
      <c r="IZI98" s="29"/>
      <c r="IZJ98" s="29"/>
      <c r="IZK98" s="29"/>
      <c r="IZL98" s="29"/>
      <c r="IZM98" s="29"/>
      <c r="IZN98" s="29"/>
      <c r="IZO98" s="29"/>
      <c r="IZP98" s="29"/>
      <c r="IZQ98" s="29"/>
      <c r="IZR98" s="29"/>
      <c r="IZS98" s="29"/>
      <c r="IZT98" s="29"/>
      <c r="IZU98" s="29"/>
      <c r="IZV98" s="29"/>
      <c r="IZW98" s="29"/>
      <c r="IZX98" s="29"/>
      <c r="IZY98" s="29"/>
      <c r="IZZ98" s="29"/>
      <c r="JAA98" s="29"/>
      <c r="JAB98" s="29"/>
      <c r="JAC98" s="29"/>
      <c r="JAD98" s="29"/>
      <c r="JAE98" s="29"/>
      <c r="JAF98" s="29"/>
      <c r="JAG98" s="29"/>
      <c r="JAH98" s="29"/>
      <c r="JAI98" s="29"/>
      <c r="JAJ98" s="29"/>
      <c r="JAK98" s="29"/>
      <c r="JAL98" s="29"/>
      <c r="JAM98" s="29"/>
      <c r="JAN98" s="29"/>
      <c r="JAO98" s="29"/>
      <c r="JAP98" s="29"/>
      <c r="JAQ98" s="29"/>
      <c r="JAR98" s="29"/>
      <c r="JAS98" s="29"/>
      <c r="JAT98" s="29"/>
      <c r="JAU98" s="29"/>
      <c r="JAV98" s="29"/>
      <c r="JAW98" s="29"/>
      <c r="JAX98" s="29"/>
      <c r="JAY98" s="29"/>
      <c r="JAZ98" s="29"/>
      <c r="JBA98" s="29"/>
      <c r="JBB98" s="29"/>
      <c r="JBC98" s="29"/>
      <c r="JBD98" s="29"/>
      <c r="JBE98" s="29"/>
      <c r="JBF98" s="29"/>
      <c r="JBG98" s="29"/>
      <c r="JBH98" s="29"/>
      <c r="JBI98" s="29"/>
      <c r="JBJ98" s="29"/>
      <c r="JBK98" s="29"/>
      <c r="JBL98" s="29"/>
      <c r="JBM98" s="29"/>
      <c r="JBN98" s="29"/>
      <c r="JBO98" s="29"/>
      <c r="JBP98" s="29"/>
      <c r="JBQ98" s="29"/>
      <c r="JBR98" s="29"/>
      <c r="JBS98" s="29"/>
      <c r="JBT98" s="29"/>
      <c r="JBU98" s="29"/>
      <c r="JBV98" s="29"/>
      <c r="JBW98" s="29"/>
      <c r="JBX98" s="29"/>
      <c r="JBY98" s="29"/>
      <c r="JBZ98" s="29"/>
      <c r="JCA98" s="29"/>
      <c r="JCB98" s="29"/>
      <c r="JCC98" s="29"/>
      <c r="JCD98" s="29"/>
      <c r="JCE98" s="29"/>
      <c r="JCF98" s="29"/>
      <c r="JCG98" s="29"/>
      <c r="JCH98" s="29"/>
      <c r="JCI98" s="29"/>
      <c r="JCJ98" s="29"/>
      <c r="JCK98" s="29"/>
      <c r="JCL98" s="29"/>
      <c r="JCM98" s="29"/>
      <c r="JCN98" s="29"/>
      <c r="JCO98" s="29"/>
      <c r="JCP98" s="29"/>
      <c r="JCQ98" s="29"/>
      <c r="JCR98" s="29"/>
      <c r="JCS98" s="29"/>
      <c r="JCT98" s="29"/>
      <c r="JCU98" s="29"/>
      <c r="JCV98" s="29"/>
      <c r="JCW98" s="29"/>
      <c r="JCX98" s="29"/>
      <c r="JCY98" s="29"/>
      <c r="JCZ98" s="29"/>
      <c r="JDA98" s="29"/>
      <c r="JDB98" s="29"/>
      <c r="JDC98" s="29"/>
      <c r="JDD98" s="29"/>
      <c r="JDE98" s="29"/>
      <c r="JDF98" s="29"/>
      <c r="JDG98" s="29"/>
      <c r="JDH98" s="29"/>
      <c r="JDI98" s="29"/>
      <c r="JDJ98" s="29"/>
      <c r="JDK98" s="29"/>
      <c r="JDL98" s="29"/>
      <c r="JDM98" s="29"/>
      <c r="JDN98" s="29"/>
      <c r="JDO98" s="29"/>
      <c r="JDP98" s="29"/>
      <c r="JDQ98" s="29"/>
      <c r="JDR98" s="29"/>
      <c r="JDS98" s="29"/>
      <c r="JDT98" s="29"/>
      <c r="JDU98" s="29"/>
      <c r="JDV98" s="29"/>
      <c r="JDW98" s="29"/>
      <c r="JDX98" s="29"/>
      <c r="JDY98" s="29"/>
      <c r="JDZ98" s="29"/>
      <c r="JEA98" s="29"/>
      <c r="JEB98" s="29"/>
      <c r="JEC98" s="29"/>
      <c r="JED98" s="29"/>
      <c r="JEE98" s="29"/>
      <c r="JEF98" s="29"/>
      <c r="JEG98" s="29"/>
      <c r="JEH98" s="29"/>
      <c r="JEI98" s="29"/>
      <c r="JEJ98" s="29"/>
      <c r="JEK98" s="29"/>
      <c r="JEL98" s="29"/>
      <c r="JEM98" s="29"/>
      <c r="JEN98" s="29"/>
      <c r="JEO98" s="29"/>
      <c r="JEP98" s="29"/>
      <c r="JEQ98" s="29"/>
      <c r="JER98" s="29"/>
      <c r="JES98" s="29"/>
      <c r="JET98" s="29"/>
      <c r="JEU98" s="29"/>
      <c r="JEV98" s="29"/>
      <c r="JEW98" s="29"/>
      <c r="JEX98" s="29"/>
      <c r="JEY98" s="29"/>
      <c r="JEZ98" s="29"/>
      <c r="JFA98" s="29"/>
      <c r="JFB98" s="29"/>
      <c r="JFC98" s="29"/>
      <c r="JFD98" s="29"/>
      <c r="JFE98" s="29"/>
      <c r="JFF98" s="29"/>
      <c r="JFG98" s="29"/>
      <c r="JFH98" s="29"/>
      <c r="JFI98" s="29"/>
      <c r="JFJ98" s="29"/>
      <c r="JFK98" s="29"/>
      <c r="JFL98" s="29"/>
      <c r="JFM98" s="29"/>
      <c r="JFN98" s="29"/>
      <c r="JFO98" s="29"/>
      <c r="JFP98" s="29"/>
      <c r="JFQ98" s="29"/>
      <c r="JFR98" s="29"/>
      <c r="JFS98" s="29"/>
      <c r="JFT98" s="29"/>
      <c r="JFU98" s="29"/>
      <c r="JFV98" s="29"/>
      <c r="JFW98" s="29"/>
      <c r="JFX98" s="29"/>
      <c r="JFY98" s="29"/>
      <c r="JFZ98" s="29"/>
      <c r="JGA98" s="29"/>
      <c r="JGB98" s="29"/>
      <c r="JGC98" s="29"/>
      <c r="JGD98" s="29"/>
      <c r="JGE98" s="29"/>
      <c r="JGF98" s="29"/>
      <c r="JGG98" s="29"/>
      <c r="JGH98" s="29"/>
      <c r="JGI98" s="29"/>
      <c r="JGJ98" s="29"/>
      <c r="JGK98" s="29"/>
      <c r="JGL98" s="29"/>
      <c r="JGM98" s="29"/>
      <c r="JGN98" s="29"/>
      <c r="JGO98" s="29"/>
      <c r="JGP98" s="29"/>
      <c r="JGQ98" s="29"/>
      <c r="JGR98" s="29"/>
      <c r="JGS98" s="29"/>
      <c r="JGT98" s="29"/>
      <c r="JGU98" s="29"/>
      <c r="JGV98" s="29"/>
      <c r="JGW98" s="29"/>
      <c r="JGX98" s="29"/>
      <c r="JGY98" s="29"/>
      <c r="JGZ98" s="29"/>
      <c r="JHA98" s="29"/>
      <c r="JHB98" s="29"/>
      <c r="JHC98" s="29"/>
      <c r="JHD98" s="29"/>
      <c r="JHE98" s="29"/>
      <c r="JHF98" s="29"/>
      <c r="JHG98" s="29"/>
      <c r="JHH98" s="29"/>
      <c r="JHI98" s="29"/>
      <c r="JHJ98" s="29"/>
      <c r="JHK98" s="29"/>
      <c r="JHL98" s="29"/>
      <c r="JHM98" s="29"/>
      <c r="JHN98" s="29"/>
      <c r="JHO98" s="29"/>
      <c r="JHP98" s="29"/>
      <c r="JHQ98" s="29"/>
      <c r="JHR98" s="29"/>
      <c r="JHS98" s="29"/>
      <c r="JHT98" s="29"/>
      <c r="JHU98" s="29"/>
      <c r="JHV98" s="29"/>
      <c r="JHW98" s="29"/>
      <c r="JHX98" s="29"/>
      <c r="JHY98" s="29"/>
      <c r="JHZ98" s="29"/>
      <c r="JIA98" s="29"/>
      <c r="JIB98" s="29"/>
      <c r="JIC98" s="29"/>
      <c r="JID98" s="29"/>
      <c r="JIE98" s="29"/>
      <c r="JIF98" s="29"/>
      <c r="JIG98" s="29"/>
      <c r="JIH98" s="29"/>
      <c r="JII98" s="29"/>
      <c r="JIJ98" s="29"/>
      <c r="JIK98" s="29"/>
      <c r="JIL98" s="29"/>
      <c r="JIM98" s="29"/>
      <c r="JIN98" s="29"/>
      <c r="JIO98" s="29"/>
      <c r="JIP98" s="29"/>
      <c r="JIQ98" s="29"/>
      <c r="JIR98" s="29"/>
      <c r="JIS98" s="29"/>
      <c r="JIT98" s="29"/>
      <c r="JIU98" s="29"/>
      <c r="JIV98" s="29"/>
      <c r="JIW98" s="29"/>
      <c r="JIX98" s="29"/>
      <c r="JIY98" s="29"/>
      <c r="JIZ98" s="29"/>
      <c r="JJA98" s="29"/>
      <c r="JJB98" s="29"/>
      <c r="JJC98" s="29"/>
      <c r="JJD98" s="29"/>
      <c r="JJE98" s="29"/>
      <c r="JJF98" s="29"/>
      <c r="JJG98" s="29"/>
      <c r="JJH98" s="29"/>
      <c r="JJI98" s="29"/>
      <c r="JJJ98" s="29"/>
      <c r="JJK98" s="29"/>
      <c r="JJL98" s="29"/>
      <c r="JJM98" s="29"/>
      <c r="JJN98" s="29"/>
      <c r="JJO98" s="29"/>
      <c r="JJP98" s="29"/>
      <c r="JJQ98" s="29"/>
      <c r="JJR98" s="29"/>
      <c r="JJS98" s="29"/>
      <c r="JJT98" s="29"/>
      <c r="JJU98" s="29"/>
      <c r="JJV98" s="29"/>
      <c r="JJW98" s="29"/>
      <c r="JJX98" s="29"/>
      <c r="JJY98" s="29"/>
      <c r="JJZ98" s="29"/>
      <c r="JKA98" s="29"/>
      <c r="JKB98" s="29"/>
      <c r="JKC98" s="29"/>
      <c r="JKD98" s="29"/>
      <c r="JKE98" s="29"/>
      <c r="JKF98" s="29"/>
      <c r="JKG98" s="29"/>
      <c r="JKH98" s="29"/>
      <c r="JKI98" s="29"/>
      <c r="JKJ98" s="29"/>
      <c r="JKK98" s="29"/>
      <c r="JKL98" s="29"/>
      <c r="JKM98" s="29"/>
      <c r="JKN98" s="29"/>
      <c r="JKO98" s="29"/>
      <c r="JKP98" s="29"/>
      <c r="JKQ98" s="29"/>
      <c r="JKR98" s="29"/>
      <c r="JKS98" s="29"/>
      <c r="JKT98" s="29"/>
      <c r="JKU98" s="29"/>
      <c r="JKV98" s="29"/>
      <c r="JKW98" s="29"/>
      <c r="JKX98" s="29"/>
      <c r="JKY98" s="29"/>
      <c r="JKZ98" s="29"/>
      <c r="JLA98" s="29"/>
      <c r="JLB98" s="29"/>
      <c r="JLC98" s="29"/>
      <c r="JLD98" s="29"/>
      <c r="JLE98" s="29"/>
      <c r="JLF98" s="29"/>
      <c r="JLG98" s="29"/>
      <c r="JLH98" s="29"/>
      <c r="JLI98" s="29"/>
      <c r="JLJ98" s="29"/>
      <c r="JLK98" s="29"/>
      <c r="JLL98" s="29"/>
      <c r="JLM98" s="29"/>
      <c r="JLN98" s="29"/>
      <c r="JLO98" s="29"/>
      <c r="JLP98" s="29"/>
      <c r="JLQ98" s="29"/>
      <c r="JLR98" s="29"/>
      <c r="JLS98" s="29"/>
      <c r="JLT98" s="29"/>
      <c r="JLU98" s="29"/>
      <c r="JLV98" s="29"/>
      <c r="JLW98" s="29"/>
      <c r="JLX98" s="29"/>
      <c r="JLY98" s="29"/>
      <c r="JLZ98" s="29"/>
      <c r="JMA98" s="29"/>
      <c r="JMB98" s="29"/>
      <c r="JMC98" s="29"/>
      <c r="JMD98" s="29"/>
      <c r="JME98" s="29"/>
      <c r="JMF98" s="29"/>
      <c r="JMG98" s="29"/>
      <c r="JMH98" s="29"/>
      <c r="JMI98" s="29"/>
      <c r="JMJ98" s="29"/>
      <c r="JMK98" s="29"/>
      <c r="JML98" s="29"/>
      <c r="JMM98" s="29"/>
      <c r="JMN98" s="29"/>
      <c r="JMO98" s="29"/>
      <c r="JMP98" s="29"/>
      <c r="JMQ98" s="29"/>
      <c r="JMR98" s="29"/>
      <c r="JMS98" s="29"/>
      <c r="JMT98" s="29"/>
      <c r="JMU98" s="29"/>
      <c r="JMV98" s="29"/>
      <c r="JMW98" s="29"/>
      <c r="JMX98" s="29"/>
      <c r="JMY98" s="29"/>
      <c r="JMZ98" s="29"/>
      <c r="JNA98" s="29"/>
      <c r="JNB98" s="29"/>
      <c r="JNC98" s="29"/>
      <c r="JND98" s="29"/>
      <c r="JNE98" s="29"/>
      <c r="JNF98" s="29"/>
      <c r="JNG98" s="29"/>
      <c r="JNH98" s="29"/>
      <c r="JNI98" s="29"/>
      <c r="JNJ98" s="29"/>
      <c r="JNK98" s="29"/>
      <c r="JNL98" s="29"/>
      <c r="JNM98" s="29"/>
      <c r="JNN98" s="29"/>
      <c r="JNO98" s="29"/>
      <c r="JNP98" s="29"/>
      <c r="JNQ98" s="29"/>
      <c r="JNR98" s="29"/>
      <c r="JNS98" s="29"/>
      <c r="JNT98" s="29"/>
      <c r="JNU98" s="29"/>
      <c r="JNV98" s="29"/>
      <c r="JNW98" s="29"/>
      <c r="JNX98" s="29"/>
      <c r="JNY98" s="29"/>
      <c r="JNZ98" s="29"/>
      <c r="JOA98" s="29"/>
      <c r="JOB98" s="29"/>
      <c r="JOC98" s="29"/>
      <c r="JOD98" s="29"/>
      <c r="JOE98" s="29"/>
      <c r="JOF98" s="29"/>
      <c r="JOG98" s="29"/>
      <c r="JOH98" s="29"/>
      <c r="JOI98" s="29"/>
      <c r="JOJ98" s="29"/>
      <c r="JOK98" s="29"/>
      <c r="JOL98" s="29"/>
      <c r="JOM98" s="29"/>
      <c r="JON98" s="29"/>
      <c r="JOO98" s="29"/>
      <c r="JOP98" s="29"/>
      <c r="JOQ98" s="29"/>
      <c r="JOR98" s="29"/>
      <c r="JOS98" s="29"/>
      <c r="JOT98" s="29"/>
      <c r="JOU98" s="29"/>
      <c r="JOV98" s="29"/>
      <c r="JOW98" s="29"/>
      <c r="JOX98" s="29"/>
      <c r="JOY98" s="29"/>
      <c r="JOZ98" s="29"/>
      <c r="JPA98" s="29"/>
      <c r="JPB98" s="29"/>
      <c r="JPC98" s="29"/>
      <c r="JPD98" s="29"/>
      <c r="JPE98" s="29"/>
      <c r="JPF98" s="29"/>
      <c r="JPG98" s="29"/>
      <c r="JPH98" s="29"/>
      <c r="JPI98" s="29"/>
      <c r="JPJ98" s="29"/>
      <c r="JPK98" s="29"/>
      <c r="JPL98" s="29"/>
      <c r="JPM98" s="29"/>
      <c r="JPN98" s="29"/>
      <c r="JPO98" s="29"/>
      <c r="JPP98" s="29"/>
      <c r="JPQ98" s="29"/>
      <c r="JPR98" s="29"/>
      <c r="JPS98" s="29"/>
      <c r="JPT98" s="29"/>
      <c r="JPU98" s="29"/>
      <c r="JPV98" s="29"/>
      <c r="JPW98" s="29"/>
      <c r="JPX98" s="29"/>
      <c r="JPY98" s="29"/>
      <c r="JPZ98" s="29"/>
      <c r="JQA98" s="29"/>
      <c r="JQB98" s="29"/>
      <c r="JQC98" s="29"/>
      <c r="JQD98" s="29"/>
      <c r="JQE98" s="29"/>
      <c r="JQF98" s="29"/>
      <c r="JQG98" s="29"/>
      <c r="JQH98" s="29"/>
      <c r="JQI98" s="29"/>
      <c r="JQJ98" s="29"/>
      <c r="JQK98" s="29"/>
      <c r="JQL98" s="29"/>
      <c r="JQM98" s="29"/>
      <c r="JQN98" s="29"/>
      <c r="JQO98" s="29"/>
      <c r="JQP98" s="29"/>
      <c r="JQQ98" s="29"/>
      <c r="JQR98" s="29"/>
      <c r="JQS98" s="29"/>
      <c r="JQT98" s="29"/>
      <c r="JQU98" s="29"/>
      <c r="JQV98" s="29"/>
      <c r="JQW98" s="29"/>
      <c r="JQX98" s="29"/>
      <c r="JQY98" s="29"/>
      <c r="JQZ98" s="29"/>
      <c r="JRA98" s="29"/>
      <c r="JRB98" s="29"/>
      <c r="JRC98" s="29"/>
      <c r="JRD98" s="29"/>
      <c r="JRE98" s="29"/>
      <c r="JRF98" s="29"/>
      <c r="JRG98" s="29"/>
      <c r="JRH98" s="29"/>
      <c r="JRI98" s="29"/>
      <c r="JRJ98" s="29"/>
      <c r="JRK98" s="29"/>
      <c r="JRL98" s="29"/>
      <c r="JRM98" s="29"/>
      <c r="JRN98" s="29"/>
      <c r="JRO98" s="29"/>
      <c r="JRP98" s="29"/>
      <c r="JRQ98" s="29"/>
      <c r="JRR98" s="29"/>
      <c r="JRS98" s="29"/>
      <c r="JRT98" s="29"/>
      <c r="JRU98" s="29"/>
      <c r="JRV98" s="29"/>
      <c r="JRW98" s="29"/>
      <c r="JRX98" s="29"/>
      <c r="JRY98" s="29"/>
      <c r="JRZ98" s="29"/>
      <c r="JSA98" s="29"/>
      <c r="JSB98" s="29"/>
      <c r="JSC98" s="29"/>
      <c r="JSD98" s="29"/>
      <c r="JSE98" s="29"/>
      <c r="JSF98" s="29"/>
      <c r="JSG98" s="29"/>
      <c r="JSH98" s="29"/>
      <c r="JSI98" s="29"/>
      <c r="JSJ98" s="29"/>
      <c r="JSK98" s="29"/>
      <c r="JSL98" s="29"/>
      <c r="JSM98" s="29"/>
      <c r="JSN98" s="29"/>
      <c r="JSO98" s="29"/>
      <c r="JSP98" s="29"/>
      <c r="JSQ98" s="29"/>
      <c r="JSR98" s="29"/>
      <c r="JSS98" s="29"/>
      <c r="JST98" s="29"/>
      <c r="JSU98" s="29"/>
      <c r="JSV98" s="29"/>
      <c r="JSW98" s="29"/>
      <c r="JSX98" s="29"/>
      <c r="JSY98" s="29"/>
      <c r="JSZ98" s="29"/>
      <c r="JTA98" s="29"/>
      <c r="JTB98" s="29"/>
      <c r="JTC98" s="29"/>
      <c r="JTD98" s="29"/>
      <c r="JTE98" s="29"/>
      <c r="JTF98" s="29"/>
      <c r="JTG98" s="29"/>
      <c r="JTH98" s="29"/>
      <c r="JTI98" s="29"/>
      <c r="JTJ98" s="29"/>
      <c r="JTK98" s="29"/>
      <c r="JTL98" s="29"/>
      <c r="JTM98" s="29"/>
      <c r="JTN98" s="29"/>
      <c r="JTO98" s="29"/>
      <c r="JTP98" s="29"/>
      <c r="JTQ98" s="29"/>
      <c r="JTR98" s="29"/>
      <c r="JTS98" s="29"/>
      <c r="JTT98" s="29"/>
      <c r="JTU98" s="29"/>
      <c r="JTV98" s="29"/>
      <c r="JTW98" s="29"/>
      <c r="JTX98" s="29"/>
      <c r="JTY98" s="29"/>
      <c r="JTZ98" s="29"/>
      <c r="JUA98" s="29"/>
      <c r="JUB98" s="29"/>
      <c r="JUC98" s="29"/>
      <c r="JUD98" s="29"/>
      <c r="JUE98" s="29"/>
      <c r="JUF98" s="29"/>
      <c r="JUG98" s="29"/>
      <c r="JUH98" s="29"/>
      <c r="JUI98" s="29"/>
      <c r="JUJ98" s="29"/>
      <c r="JUK98" s="29"/>
      <c r="JUL98" s="29"/>
      <c r="JUM98" s="29"/>
      <c r="JUN98" s="29"/>
      <c r="JUO98" s="29"/>
      <c r="JUP98" s="29"/>
      <c r="JUQ98" s="29"/>
      <c r="JUR98" s="29"/>
      <c r="JUS98" s="29"/>
      <c r="JUT98" s="29"/>
      <c r="JUU98" s="29"/>
      <c r="JUV98" s="29"/>
      <c r="JUW98" s="29"/>
      <c r="JUX98" s="29"/>
      <c r="JUY98" s="29"/>
      <c r="JUZ98" s="29"/>
      <c r="JVA98" s="29"/>
      <c r="JVB98" s="29"/>
      <c r="JVC98" s="29"/>
      <c r="JVD98" s="29"/>
      <c r="JVE98" s="29"/>
      <c r="JVF98" s="29"/>
      <c r="JVG98" s="29"/>
      <c r="JVH98" s="29"/>
      <c r="JVI98" s="29"/>
      <c r="JVJ98" s="29"/>
      <c r="JVK98" s="29"/>
      <c r="JVL98" s="29"/>
      <c r="JVM98" s="29"/>
      <c r="JVN98" s="29"/>
      <c r="JVO98" s="29"/>
      <c r="JVP98" s="29"/>
      <c r="JVQ98" s="29"/>
      <c r="JVR98" s="29"/>
      <c r="JVS98" s="29"/>
      <c r="JVT98" s="29"/>
      <c r="JVU98" s="29"/>
      <c r="JVV98" s="29"/>
      <c r="JVW98" s="29"/>
      <c r="JVX98" s="29"/>
      <c r="JVY98" s="29"/>
      <c r="JVZ98" s="29"/>
      <c r="JWA98" s="29"/>
      <c r="JWB98" s="29"/>
      <c r="JWC98" s="29"/>
      <c r="JWD98" s="29"/>
      <c r="JWE98" s="29"/>
      <c r="JWF98" s="29"/>
      <c r="JWG98" s="29"/>
      <c r="JWH98" s="29"/>
      <c r="JWI98" s="29"/>
      <c r="JWJ98" s="29"/>
      <c r="JWK98" s="29"/>
      <c r="JWL98" s="29"/>
      <c r="JWM98" s="29"/>
      <c r="JWN98" s="29"/>
      <c r="JWO98" s="29"/>
      <c r="JWP98" s="29"/>
      <c r="JWQ98" s="29"/>
      <c r="JWR98" s="29"/>
      <c r="JWS98" s="29"/>
      <c r="JWT98" s="29"/>
      <c r="JWU98" s="29"/>
      <c r="JWV98" s="29"/>
      <c r="JWW98" s="29"/>
      <c r="JWX98" s="29"/>
      <c r="JWY98" s="29"/>
      <c r="JWZ98" s="29"/>
      <c r="JXA98" s="29"/>
      <c r="JXB98" s="29"/>
      <c r="JXC98" s="29"/>
      <c r="JXD98" s="29"/>
      <c r="JXE98" s="29"/>
      <c r="JXF98" s="29"/>
      <c r="JXG98" s="29"/>
      <c r="JXH98" s="29"/>
      <c r="JXI98" s="29"/>
      <c r="JXJ98" s="29"/>
      <c r="JXK98" s="29"/>
      <c r="JXL98" s="29"/>
      <c r="JXM98" s="29"/>
      <c r="JXN98" s="29"/>
      <c r="JXO98" s="29"/>
      <c r="JXP98" s="29"/>
      <c r="JXQ98" s="29"/>
      <c r="JXR98" s="29"/>
      <c r="JXS98" s="29"/>
      <c r="JXT98" s="29"/>
      <c r="JXU98" s="29"/>
      <c r="JXV98" s="29"/>
      <c r="JXW98" s="29"/>
      <c r="JXX98" s="29"/>
      <c r="JXY98" s="29"/>
      <c r="JXZ98" s="29"/>
      <c r="JYA98" s="29"/>
      <c r="JYB98" s="29"/>
      <c r="JYC98" s="29"/>
      <c r="JYD98" s="29"/>
      <c r="JYE98" s="29"/>
      <c r="JYF98" s="29"/>
      <c r="JYG98" s="29"/>
      <c r="JYH98" s="29"/>
      <c r="JYI98" s="29"/>
      <c r="JYJ98" s="29"/>
      <c r="JYK98" s="29"/>
      <c r="JYL98" s="29"/>
      <c r="JYM98" s="29"/>
      <c r="JYN98" s="29"/>
      <c r="JYO98" s="29"/>
      <c r="JYP98" s="29"/>
      <c r="JYQ98" s="29"/>
      <c r="JYR98" s="29"/>
      <c r="JYS98" s="29"/>
      <c r="JYT98" s="29"/>
      <c r="JYU98" s="29"/>
      <c r="JYV98" s="29"/>
      <c r="JYW98" s="29"/>
      <c r="JYX98" s="29"/>
      <c r="JYY98" s="29"/>
      <c r="JYZ98" s="29"/>
      <c r="JZA98" s="29"/>
      <c r="JZB98" s="29"/>
      <c r="JZC98" s="29"/>
      <c r="JZD98" s="29"/>
      <c r="JZE98" s="29"/>
      <c r="JZF98" s="29"/>
      <c r="JZG98" s="29"/>
      <c r="JZH98" s="29"/>
      <c r="JZI98" s="29"/>
      <c r="JZJ98" s="29"/>
      <c r="JZK98" s="29"/>
      <c r="JZL98" s="29"/>
      <c r="JZM98" s="29"/>
      <c r="JZN98" s="29"/>
      <c r="JZO98" s="29"/>
      <c r="JZP98" s="29"/>
      <c r="JZQ98" s="29"/>
      <c r="JZR98" s="29"/>
      <c r="JZS98" s="29"/>
      <c r="JZT98" s="29"/>
      <c r="JZU98" s="29"/>
      <c r="JZV98" s="29"/>
      <c r="JZW98" s="29"/>
      <c r="JZX98" s="29"/>
      <c r="JZY98" s="29"/>
      <c r="JZZ98" s="29"/>
      <c r="KAA98" s="29"/>
      <c r="KAB98" s="29"/>
      <c r="KAC98" s="29"/>
      <c r="KAD98" s="29"/>
      <c r="KAE98" s="29"/>
      <c r="KAF98" s="29"/>
      <c r="KAG98" s="29"/>
      <c r="KAH98" s="29"/>
      <c r="KAI98" s="29"/>
      <c r="KAJ98" s="29"/>
      <c r="KAK98" s="29"/>
      <c r="KAL98" s="29"/>
      <c r="KAM98" s="29"/>
      <c r="KAN98" s="29"/>
      <c r="KAO98" s="29"/>
      <c r="KAP98" s="29"/>
      <c r="KAQ98" s="29"/>
      <c r="KAR98" s="29"/>
      <c r="KAS98" s="29"/>
      <c r="KAT98" s="29"/>
      <c r="KAU98" s="29"/>
      <c r="KAV98" s="29"/>
      <c r="KAW98" s="29"/>
      <c r="KAX98" s="29"/>
      <c r="KAY98" s="29"/>
      <c r="KAZ98" s="29"/>
      <c r="KBA98" s="29"/>
      <c r="KBB98" s="29"/>
      <c r="KBC98" s="29"/>
      <c r="KBD98" s="29"/>
      <c r="KBE98" s="29"/>
      <c r="KBF98" s="29"/>
      <c r="KBG98" s="29"/>
      <c r="KBH98" s="29"/>
      <c r="KBI98" s="29"/>
      <c r="KBJ98" s="29"/>
      <c r="KBK98" s="29"/>
      <c r="KBL98" s="29"/>
      <c r="KBM98" s="29"/>
      <c r="KBN98" s="29"/>
      <c r="KBO98" s="29"/>
      <c r="KBP98" s="29"/>
      <c r="KBQ98" s="29"/>
      <c r="KBR98" s="29"/>
      <c r="KBS98" s="29"/>
      <c r="KBT98" s="29"/>
      <c r="KBU98" s="29"/>
      <c r="KBV98" s="29"/>
      <c r="KBW98" s="29"/>
      <c r="KBX98" s="29"/>
      <c r="KBY98" s="29"/>
      <c r="KBZ98" s="29"/>
      <c r="KCA98" s="29"/>
      <c r="KCB98" s="29"/>
      <c r="KCC98" s="29"/>
      <c r="KCD98" s="29"/>
      <c r="KCE98" s="29"/>
      <c r="KCF98" s="29"/>
      <c r="KCG98" s="29"/>
      <c r="KCH98" s="29"/>
      <c r="KCI98" s="29"/>
      <c r="KCJ98" s="29"/>
      <c r="KCK98" s="29"/>
      <c r="KCL98" s="29"/>
      <c r="KCM98" s="29"/>
      <c r="KCN98" s="29"/>
      <c r="KCO98" s="29"/>
      <c r="KCP98" s="29"/>
      <c r="KCQ98" s="29"/>
      <c r="KCR98" s="29"/>
      <c r="KCS98" s="29"/>
      <c r="KCT98" s="29"/>
      <c r="KCU98" s="29"/>
      <c r="KCV98" s="29"/>
      <c r="KCW98" s="29"/>
      <c r="KCX98" s="29"/>
      <c r="KCY98" s="29"/>
      <c r="KCZ98" s="29"/>
      <c r="KDA98" s="29"/>
      <c r="KDB98" s="29"/>
      <c r="KDC98" s="29"/>
      <c r="KDD98" s="29"/>
      <c r="KDE98" s="29"/>
      <c r="KDF98" s="29"/>
      <c r="KDG98" s="29"/>
      <c r="KDH98" s="29"/>
      <c r="KDI98" s="29"/>
      <c r="KDJ98" s="29"/>
      <c r="KDK98" s="29"/>
      <c r="KDL98" s="29"/>
      <c r="KDM98" s="29"/>
      <c r="KDN98" s="29"/>
      <c r="KDO98" s="29"/>
      <c r="KDP98" s="29"/>
      <c r="KDQ98" s="29"/>
      <c r="KDR98" s="29"/>
      <c r="KDS98" s="29"/>
      <c r="KDT98" s="29"/>
      <c r="KDU98" s="29"/>
      <c r="KDV98" s="29"/>
      <c r="KDW98" s="29"/>
      <c r="KDX98" s="29"/>
      <c r="KDY98" s="29"/>
      <c r="KDZ98" s="29"/>
      <c r="KEA98" s="29"/>
      <c r="KEB98" s="29"/>
      <c r="KEC98" s="29"/>
      <c r="KED98" s="29"/>
      <c r="KEE98" s="29"/>
      <c r="KEF98" s="29"/>
      <c r="KEG98" s="29"/>
      <c r="KEH98" s="29"/>
      <c r="KEI98" s="29"/>
      <c r="KEJ98" s="29"/>
      <c r="KEK98" s="29"/>
      <c r="KEL98" s="29"/>
      <c r="KEM98" s="29"/>
      <c r="KEN98" s="29"/>
      <c r="KEO98" s="29"/>
      <c r="KEP98" s="29"/>
      <c r="KEQ98" s="29"/>
      <c r="KER98" s="29"/>
      <c r="KES98" s="29"/>
      <c r="KET98" s="29"/>
      <c r="KEU98" s="29"/>
      <c r="KEV98" s="29"/>
      <c r="KEW98" s="29"/>
      <c r="KEX98" s="29"/>
      <c r="KEY98" s="29"/>
      <c r="KEZ98" s="29"/>
      <c r="KFA98" s="29"/>
      <c r="KFB98" s="29"/>
      <c r="KFC98" s="29"/>
      <c r="KFD98" s="29"/>
      <c r="KFE98" s="29"/>
      <c r="KFF98" s="29"/>
      <c r="KFG98" s="29"/>
      <c r="KFH98" s="29"/>
      <c r="KFI98" s="29"/>
      <c r="KFJ98" s="29"/>
      <c r="KFK98" s="29"/>
      <c r="KFL98" s="29"/>
      <c r="KFM98" s="29"/>
      <c r="KFN98" s="29"/>
      <c r="KFO98" s="29"/>
      <c r="KFP98" s="29"/>
      <c r="KFQ98" s="29"/>
      <c r="KFR98" s="29"/>
      <c r="KFS98" s="29"/>
      <c r="KFT98" s="29"/>
      <c r="KFU98" s="29"/>
      <c r="KFV98" s="29"/>
      <c r="KFW98" s="29"/>
      <c r="KFX98" s="29"/>
      <c r="KFY98" s="29"/>
      <c r="KFZ98" s="29"/>
      <c r="KGA98" s="29"/>
      <c r="KGB98" s="29"/>
      <c r="KGC98" s="29"/>
      <c r="KGD98" s="29"/>
      <c r="KGE98" s="29"/>
      <c r="KGF98" s="29"/>
      <c r="KGG98" s="29"/>
      <c r="KGH98" s="29"/>
      <c r="KGI98" s="29"/>
      <c r="KGJ98" s="29"/>
      <c r="KGK98" s="29"/>
      <c r="KGL98" s="29"/>
      <c r="KGM98" s="29"/>
      <c r="KGN98" s="29"/>
      <c r="KGO98" s="29"/>
      <c r="KGP98" s="29"/>
      <c r="KGQ98" s="29"/>
      <c r="KGR98" s="29"/>
      <c r="KGS98" s="29"/>
      <c r="KGT98" s="29"/>
      <c r="KGU98" s="29"/>
      <c r="KGV98" s="29"/>
      <c r="KGW98" s="29"/>
      <c r="KGX98" s="29"/>
      <c r="KGY98" s="29"/>
      <c r="KGZ98" s="29"/>
      <c r="KHA98" s="29"/>
      <c r="KHB98" s="29"/>
      <c r="KHC98" s="29"/>
      <c r="KHD98" s="29"/>
      <c r="KHE98" s="29"/>
      <c r="KHF98" s="29"/>
      <c r="KHG98" s="29"/>
      <c r="KHH98" s="29"/>
      <c r="KHI98" s="29"/>
      <c r="KHJ98" s="29"/>
      <c r="KHK98" s="29"/>
      <c r="KHL98" s="29"/>
      <c r="KHM98" s="29"/>
      <c r="KHN98" s="29"/>
      <c r="KHO98" s="29"/>
      <c r="KHP98" s="29"/>
      <c r="KHQ98" s="29"/>
      <c r="KHR98" s="29"/>
      <c r="KHS98" s="29"/>
      <c r="KHT98" s="29"/>
      <c r="KHU98" s="29"/>
      <c r="KHV98" s="29"/>
      <c r="KHW98" s="29"/>
      <c r="KHX98" s="29"/>
      <c r="KHY98" s="29"/>
      <c r="KHZ98" s="29"/>
      <c r="KIA98" s="29"/>
      <c r="KIB98" s="29"/>
      <c r="KIC98" s="29"/>
      <c r="KID98" s="29"/>
      <c r="KIE98" s="29"/>
      <c r="KIF98" s="29"/>
      <c r="KIG98" s="29"/>
      <c r="KIH98" s="29"/>
      <c r="KII98" s="29"/>
      <c r="KIJ98" s="29"/>
      <c r="KIK98" s="29"/>
      <c r="KIL98" s="29"/>
      <c r="KIM98" s="29"/>
      <c r="KIN98" s="29"/>
      <c r="KIO98" s="29"/>
      <c r="KIP98" s="29"/>
      <c r="KIQ98" s="29"/>
      <c r="KIR98" s="29"/>
      <c r="KIS98" s="29"/>
      <c r="KIT98" s="29"/>
      <c r="KIU98" s="29"/>
      <c r="KIV98" s="29"/>
      <c r="KIW98" s="29"/>
      <c r="KIX98" s="29"/>
      <c r="KIY98" s="29"/>
      <c r="KIZ98" s="29"/>
      <c r="KJA98" s="29"/>
      <c r="KJB98" s="29"/>
      <c r="KJC98" s="29"/>
      <c r="KJD98" s="29"/>
      <c r="KJE98" s="29"/>
      <c r="KJF98" s="29"/>
      <c r="KJG98" s="29"/>
      <c r="KJH98" s="29"/>
      <c r="KJI98" s="29"/>
      <c r="KJJ98" s="29"/>
      <c r="KJK98" s="29"/>
      <c r="KJL98" s="29"/>
      <c r="KJM98" s="29"/>
      <c r="KJN98" s="29"/>
      <c r="KJO98" s="29"/>
      <c r="KJP98" s="29"/>
      <c r="KJQ98" s="29"/>
      <c r="KJR98" s="29"/>
      <c r="KJS98" s="29"/>
      <c r="KJT98" s="29"/>
      <c r="KJU98" s="29"/>
      <c r="KJV98" s="29"/>
      <c r="KJW98" s="29"/>
      <c r="KJX98" s="29"/>
      <c r="KJY98" s="29"/>
      <c r="KJZ98" s="29"/>
      <c r="KKA98" s="29"/>
      <c r="KKB98" s="29"/>
      <c r="KKC98" s="29"/>
      <c r="KKD98" s="29"/>
      <c r="KKE98" s="29"/>
      <c r="KKF98" s="29"/>
      <c r="KKG98" s="29"/>
      <c r="KKH98" s="29"/>
      <c r="KKI98" s="29"/>
      <c r="KKJ98" s="29"/>
      <c r="KKK98" s="29"/>
      <c r="KKL98" s="29"/>
      <c r="KKM98" s="29"/>
      <c r="KKN98" s="29"/>
      <c r="KKO98" s="29"/>
      <c r="KKP98" s="29"/>
      <c r="KKQ98" s="29"/>
      <c r="KKR98" s="29"/>
      <c r="KKS98" s="29"/>
      <c r="KKT98" s="29"/>
      <c r="KKU98" s="29"/>
      <c r="KKV98" s="29"/>
      <c r="KKW98" s="29"/>
      <c r="KKX98" s="29"/>
      <c r="KKY98" s="29"/>
      <c r="KKZ98" s="29"/>
      <c r="KLA98" s="29"/>
      <c r="KLB98" s="29"/>
      <c r="KLC98" s="29"/>
      <c r="KLD98" s="29"/>
      <c r="KLE98" s="29"/>
      <c r="KLF98" s="29"/>
      <c r="KLG98" s="29"/>
      <c r="KLH98" s="29"/>
      <c r="KLI98" s="29"/>
      <c r="KLJ98" s="29"/>
      <c r="KLK98" s="29"/>
      <c r="KLL98" s="29"/>
      <c r="KLM98" s="29"/>
      <c r="KLN98" s="29"/>
      <c r="KLO98" s="29"/>
      <c r="KLP98" s="29"/>
      <c r="KLQ98" s="29"/>
      <c r="KLR98" s="29"/>
      <c r="KLS98" s="29"/>
      <c r="KLT98" s="29"/>
      <c r="KLU98" s="29"/>
      <c r="KLV98" s="29"/>
      <c r="KLW98" s="29"/>
      <c r="KLX98" s="29"/>
      <c r="KLY98" s="29"/>
      <c r="KLZ98" s="29"/>
      <c r="KMA98" s="29"/>
      <c r="KMB98" s="29"/>
      <c r="KMC98" s="29"/>
      <c r="KMD98" s="29"/>
      <c r="KME98" s="29"/>
      <c r="KMF98" s="29"/>
      <c r="KMG98" s="29"/>
      <c r="KMH98" s="29"/>
      <c r="KMI98" s="29"/>
      <c r="KMJ98" s="29"/>
      <c r="KMK98" s="29"/>
      <c r="KML98" s="29"/>
      <c r="KMM98" s="29"/>
      <c r="KMN98" s="29"/>
      <c r="KMO98" s="29"/>
      <c r="KMP98" s="29"/>
      <c r="KMQ98" s="29"/>
      <c r="KMR98" s="29"/>
      <c r="KMS98" s="29"/>
      <c r="KMT98" s="29"/>
      <c r="KMU98" s="29"/>
      <c r="KMV98" s="29"/>
      <c r="KMW98" s="29"/>
      <c r="KMX98" s="29"/>
      <c r="KMY98" s="29"/>
      <c r="KMZ98" s="29"/>
      <c r="KNA98" s="29"/>
      <c r="KNB98" s="29"/>
      <c r="KNC98" s="29"/>
      <c r="KND98" s="29"/>
      <c r="KNE98" s="29"/>
      <c r="KNF98" s="29"/>
      <c r="KNG98" s="29"/>
      <c r="KNH98" s="29"/>
      <c r="KNI98" s="29"/>
      <c r="KNJ98" s="29"/>
      <c r="KNK98" s="29"/>
      <c r="KNL98" s="29"/>
      <c r="KNM98" s="29"/>
      <c r="KNN98" s="29"/>
      <c r="KNO98" s="29"/>
      <c r="KNP98" s="29"/>
      <c r="KNQ98" s="29"/>
      <c r="KNR98" s="29"/>
      <c r="KNS98" s="29"/>
      <c r="KNT98" s="29"/>
      <c r="KNU98" s="29"/>
      <c r="KNV98" s="29"/>
      <c r="KNW98" s="29"/>
      <c r="KNX98" s="29"/>
      <c r="KNY98" s="29"/>
      <c r="KNZ98" s="29"/>
      <c r="KOA98" s="29"/>
      <c r="KOB98" s="29"/>
      <c r="KOC98" s="29"/>
      <c r="KOD98" s="29"/>
      <c r="KOE98" s="29"/>
      <c r="KOF98" s="29"/>
      <c r="KOG98" s="29"/>
      <c r="KOH98" s="29"/>
      <c r="KOI98" s="29"/>
      <c r="KOJ98" s="29"/>
      <c r="KOK98" s="29"/>
      <c r="KOL98" s="29"/>
      <c r="KOM98" s="29"/>
      <c r="KON98" s="29"/>
      <c r="KOO98" s="29"/>
      <c r="KOP98" s="29"/>
      <c r="KOQ98" s="29"/>
      <c r="KOR98" s="29"/>
      <c r="KOS98" s="29"/>
      <c r="KOT98" s="29"/>
      <c r="KOU98" s="29"/>
      <c r="KOV98" s="29"/>
      <c r="KOW98" s="29"/>
      <c r="KOX98" s="29"/>
      <c r="KOY98" s="29"/>
      <c r="KOZ98" s="29"/>
      <c r="KPA98" s="29"/>
      <c r="KPB98" s="29"/>
      <c r="KPC98" s="29"/>
      <c r="KPD98" s="29"/>
      <c r="KPE98" s="29"/>
      <c r="KPF98" s="29"/>
      <c r="KPG98" s="29"/>
      <c r="KPH98" s="29"/>
      <c r="KPI98" s="29"/>
      <c r="KPJ98" s="29"/>
      <c r="KPK98" s="29"/>
      <c r="KPL98" s="29"/>
      <c r="KPM98" s="29"/>
      <c r="KPN98" s="29"/>
      <c r="KPO98" s="29"/>
      <c r="KPP98" s="29"/>
      <c r="KPQ98" s="29"/>
      <c r="KPR98" s="29"/>
      <c r="KPS98" s="29"/>
      <c r="KPT98" s="29"/>
      <c r="KPU98" s="29"/>
      <c r="KPV98" s="29"/>
      <c r="KPW98" s="29"/>
      <c r="KPX98" s="29"/>
      <c r="KPY98" s="29"/>
      <c r="KPZ98" s="29"/>
      <c r="KQA98" s="29"/>
      <c r="KQB98" s="29"/>
      <c r="KQC98" s="29"/>
      <c r="KQD98" s="29"/>
      <c r="KQE98" s="29"/>
      <c r="KQF98" s="29"/>
      <c r="KQG98" s="29"/>
      <c r="KQH98" s="29"/>
      <c r="KQI98" s="29"/>
      <c r="KQJ98" s="29"/>
      <c r="KQK98" s="29"/>
      <c r="KQL98" s="29"/>
      <c r="KQM98" s="29"/>
      <c r="KQN98" s="29"/>
      <c r="KQO98" s="29"/>
      <c r="KQP98" s="29"/>
      <c r="KQQ98" s="29"/>
      <c r="KQR98" s="29"/>
      <c r="KQS98" s="29"/>
      <c r="KQT98" s="29"/>
      <c r="KQU98" s="29"/>
      <c r="KQV98" s="29"/>
      <c r="KQW98" s="29"/>
      <c r="KQX98" s="29"/>
      <c r="KQY98" s="29"/>
      <c r="KQZ98" s="29"/>
      <c r="KRA98" s="29"/>
      <c r="KRB98" s="29"/>
      <c r="KRC98" s="29"/>
      <c r="KRD98" s="29"/>
      <c r="KRE98" s="29"/>
      <c r="KRF98" s="29"/>
      <c r="KRG98" s="29"/>
      <c r="KRH98" s="29"/>
      <c r="KRI98" s="29"/>
      <c r="KRJ98" s="29"/>
      <c r="KRK98" s="29"/>
      <c r="KRL98" s="29"/>
      <c r="KRM98" s="29"/>
      <c r="KRN98" s="29"/>
      <c r="KRO98" s="29"/>
      <c r="KRP98" s="29"/>
      <c r="KRQ98" s="29"/>
      <c r="KRR98" s="29"/>
      <c r="KRS98" s="29"/>
      <c r="KRT98" s="29"/>
      <c r="KRU98" s="29"/>
      <c r="KRV98" s="29"/>
      <c r="KRW98" s="29"/>
      <c r="KRX98" s="29"/>
      <c r="KRY98" s="29"/>
      <c r="KRZ98" s="29"/>
      <c r="KSA98" s="29"/>
      <c r="KSB98" s="29"/>
      <c r="KSC98" s="29"/>
      <c r="KSD98" s="29"/>
      <c r="KSE98" s="29"/>
      <c r="KSF98" s="29"/>
      <c r="KSG98" s="29"/>
      <c r="KSH98" s="29"/>
      <c r="KSI98" s="29"/>
      <c r="KSJ98" s="29"/>
      <c r="KSK98" s="29"/>
      <c r="KSL98" s="29"/>
      <c r="KSM98" s="29"/>
      <c r="KSN98" s="29"/>
      <c r="KSO98" s="29"/>
      <c r="KSP98" s="29"/>
      <c r="KSQ98" s="29"/>
      <c r="KSR98" s="29"/>
      <c r="KSS98" s="29"/>
      <c r="KST98" s="29"/>
      <c r="KSU98" s="29"/>
      <c r="KSV98" s="29"/>
      <c r="KSW98" s="29"/>
      <c r="KSX98" s="29"/>
      <c r="KSY98" s="29"/>
      <c r="KSZ98" s="29"/>
      <c r="KTA98" s="29"/>
      <c r="KTB98" s="29"/>
      <c r="KTC98" s="29"/>
      <c r="KTD98" s="29"/>
      <c r="KTE98" s="29"/>
      <c r="KTF98" s="29"/>
      <c r="KTG98" s="29"/>
      <c r="KTH98" s="29"/>
      <c r="KTI98" s="29"/>
      <c r="KTJ98" s="29"/>
      <c r="KTK98" s="29"/>
      <c r="KTL98" s="29"/>
      <c r="KTM98" s="29"/>
      <c r="KTN98" s="29"/>
      <c r="KTO98" s="29"/>
      <c r="KTP98" s="29"/>
      <c r="KTQ98" s="29"/>
      <c r="KTR98" s="29"/>
      <c r="KTS98" s="29"/>
      <c r="KTT98" s="29"/>
      <c r="KTU98" s="29"/>
      <c r="KTV98" s="29"/>
      <c r="KTW98" s="29"/>
      <c r="KTX98" s="29"/>
      <c r="KTY98" s="29"/>
      <c r="KTZ98" s="29"/>
      <c r="KUA98" s="29"/>
      <c r="KUB98" s="29"/>
      <c r="KUC98" s="29"/>
      <c r="KUD98" s="29"/>
      <c r="KUE98" s="29"/>
      <c r="KUF98" s="29"/>
      <c r="KUG98" s="29"/>
      <c r="KUH98" s="29"/>
      <c r="KUI98" s="29"/>
      <c r="KUJ98" s="29"/>
      <c r="KUK98" s="29"/>
      <c r="KUL98" s="29"/>
      <c r="KUM98" s="29"/>
      <c r="KUN98" s="29"/>
      <c r="KUO98" s="29"/>
      <c r="KUP98" s="29"/>
      <c r="KUQ98" s="29"/>
      <c r="KUR98" s="29"/>
      <c r="KUS98" s="29"/>
      <c r="KUT98" s="29"/>
      <c r="KUU98" s="29"/>
      <c r="KUV98" s="29"/>
      <c r="KUW98" s="29"/>
      <c r="KUX98" s="29"/>
      <c r="KUY98" s="29"/>
      <c r="KUZ98" s="29"/>
      <c r="KVA98" s="29"/>
      <c r="KVB98" s="29"/>
      <c r="KVC98" s="29"/>
      <c r="KVD98" s="29"/>
      <c r="KVE98" s="29"/>
      <c r="KVF98" s="29"/>
      <c r="KVG98" s="29"/>
      <c r="KVH98" s="29"/>
      <c r="KVI98" s="29"/>
      <c r="KVJ98" s="29"/>
      <c r="KVK98" s="29"/>
      <c r="KVL98" s="29"/>
      <c r="KVM98" s="29"/>
      <c r="KVN98" s="29"/>
      <c r="KVO98" s="29"/>
      <c r="KVP98" s="29"/>
      <c r="KVQ98" s="29"/>
      <c r="KVR98" s="29"/>
      <c r="KVS98" s="29"/>
      <c r="KVT98" s="29"/>
      <c r="KVU98" s="29"/>
      <c r="KVV98" s="29"/>
      <c r="KVW98" s="29"/>
      <c r="KVX98" s="29"/>
      <c r="KVY98" s="29"/>
      <c r="KVZ98" s="29"/>
      <c r="KWA98" s="29"/>
      <c r="KWB98" s="29"/>
      <c r="KWC98" s="29"/>
      <c r="KWD98" s="29"/>
      <c r="KWE98" s="29"/>
      <c r="KWF98" s="29"/>
      <c r="KWG98" s="29"/>
      <c r="KWH98" s="29"/>
      <c r="KWI98" s="29"/>
      <c r="KWJ98" s="29"/>
      <c r="KWK98" s="29"/>
      <c r="KWL98" s="29"/>
      <c r="KWM98" s="29"/>
      <c r="KWN98" s="29"/>
      <c r="KWO98" s="29"/>
      <c r="KWP98" s="29"/>
      <c r="KWQ98" s="29"/>
      <c r="KWR98" s="29"/>
      <c r="KWS98" s="29"/>
      <c r="KWT98" s="29"/>
      <c r="KWU98" s="29"/>
      <c r="KWV98" s="29"/>
      <c r="KWW98" s="29"/>
      <c r="KWX98" s="29"/>
      <c r="KWY98" s="29"/>
      <c r="KWZ98" s="29"/>
      <c r="KXA98" s="29"/>
      <c r="KXB98" s="29"/>
      <c r="KXC98" s="29"/>
      <c r="KXD98" s="29"/>
      <c r="KXE98" s="29"/>
      <c r="KXF98" s="29"/>
      <c r="KXG98" s="29"/>
      <c r="KXH98" s="29"/>
      <c r="KXI98" s="29"/>
      <c r="KXJ98" s="29"/>
      <c r="KXK98" s="29"/>
      <c r="KXL98" s="29"/>
      <c r="KXM98" s="29"/>
      <c r="KXN98" s="29"/>
      <c r="KXO98" s="29"/>
      <c r="KXP98" s="29"/>
      <c r="KXQ98" s="29"/>
      <c r="KXR98" s="29"/>
      <c r="KXS98" s="29"/>
      <c r="KXT98" s="29"/>
      <c r="KXU98" s="29"/>
      <c r="KXV98" s="29"/>
      <c r="KXW98" s="29"/>
      <c r="KXX98" s="29"/>
      <c r="KXY98" s="29"/>
      <c r="KXZ98" s="29"/>
      <c r="KYA98" s="29"/>
      <c r="KYB98" s="29"/>
      <c r="KYC98" s="29"/>
      <c r="KYD98" s="29"/>
      <c r="KYE98" s="29"/>
      <c r="KYF98" s="29"/>
      <c r="KYG98" s="29"/>
      <c r="KYH98" s="29"/>
      <c r="KYI98" s="29"/>
      <c r="KYJ98" s="29"/>
      <c r="KYK98" s="29"/>
      <c r="KYL98" s="29"/>
      <c r="KYM98" s="29"/>
      <c r="KYN98" s="29"/>
      <c r="KYO98" s="29"/>
      <c r="KYP98" s="29"/>
      <c r="KYQ98" s="29"/>
      <c r="KYR98" s="29"/>
      <c r="KYS98" s="29"/>
      <c r="KYT98" s="29"/>
      <c r="KYU98" s="29"/>
      <c r="KYV98" s="29"/>
      <c r="KYW98" s="29"/>
      <c r="KYX98" s="29"/>
      <c r="KYY98" s="29"/>
      <c r="KYZ98" s="29"/>
      <c r="KZA98" s="29"/>
      <c r="KZB98" s="29"/>
      <c r="KZC98" s="29"/>
      <c r="KZD98" s="29"/>
      <c r="KZE98" s="29"/>
      <c r="KZF98" s="29"/>
      <c r="KZG98" s="29"/>
      <c r="KZH98" s="29"/>
      <c r="KZI98" s="29"/>
      <c r="KZJ98" s="29"/>
      <c r="KZK98" s="29"/>
      <c r="KZL98" s="29"/>
      <c r="KZM98" s="29"/>
      <c r="KZN98" s="29"/>
      <c r="KZO98" s="29"/>
      <c r="KZP98" s="29"/>
      <c r="KZQ98" s="29"/>
      <c r="KZR98" s="29"/>
      <c r="KZS98" s="29"/>
      <c r="KZT98" s="29"/>
      <c r="KZU98" s="29"/>
      <c r="KZV98" s="29"/>
      <c r="KZW98" s="29"/>
      <c r="KZX98" s="29"/>
      <c r="KZY98" s="29"/>
      <c r="KZZ98" s="29"/>
      <c r="LAA98" s="29"/>
      <c r="LAB98" s="29"/>
      <c r="LAC98" s="29"/>
      <c r="LAD98" s="29"/>
      <c r="LAE98" s="29"/>
      <c r="LAF98" s="29"/>
      <c r="LAG98" s="29"/>
      <c r="LAH98" s="29"/>
      <c r="LAI98" s="29"/>
      <c r="LAJ98" s="29"/>
      <c r="LAK98" s="29"/>
      <c r="LAL98" s="29"/>
      <c r="LAM98" s="29"/>
      <c r="LAN98" s="29"/>
      <c r="LAO98" s="29"/>
      <c r="LAP98" s="29"/>
      <c r="LAQ98" s="29"/>
      <c r="LAR98" s="29"/>
      <c r="LAS98" s="29"/>
      <c r="LAT98" s="29"/>
      <c r="LAU98" s="29"/>
      <c r="LAV98" s="29"/>
      <c r="LAW98" s="29"/>
      <c r="LAX98" s="29"/>
      <c r="LAY98" s="29"/>
      <c r="LAZ98" s="29"/>
      <c r="LBA98" s="29"/>
      <c r="LBB98" s="29"/>
      <c r="LBC98" s="29"/>
      <c r="LBD98" s="29"/>
      <c r="LBE98" s="29"/>
      <c r="LBF98" s="29"/>
      <c r="LBG98" s="29"/>
      <c r="LBH98" s="29"/>
      <c r="LBI98" s="29"/>
      <c r="LBJ98" s="29"/>
      <c r="LBK98" s="29"/>
      <c r="LBL98" s="29"/>
      <c r="LBM98" s="29"/>
      <c r="LBN98" s="29"/>
      <c r="LBO98" s="29"/>
      <c r="LBP98" s="29"/>
      <c r="LBQ98" s="29"/>
      <c r="LBR98" s="29"/>
      <c r="LBS98" s="29"/>
      <c r="LBT98" s="29"/>
      <c r="LBU98" s="29"/>
      <c r="LBV98" s="29"/>
      <c r="LBW98" s="29"/>
      <c r="LBX98" s="29"/>
      <c r="LBY98" s="29"/>
      <c r="LBZ98" s="29"/>
      <c r="LCA98" s="29"/>
      <c r="LCB98" s="29"/>
      <c r="LCC98" s="29"/>
      <c r="LCD98" s="29"/>
      <c r="LCE98" s="29"/>
      <c r="LCF98" s="29"/>
      <c r="LCG98" s="29"/>
      <c r="LCH98" s="29"/>
      <c r="LCI98" s="29"/>
      <c r="LCJ98" s="29"/>
      <c r="LCK98" s="29"/>
      <c r="LCL98" s="29"/>
      <c r="LCM98" s="29"/>
      <c r="LCN98" s="29"/>
      <c r="LCO98" s="29"/>
      <c r="LCP98" s="29"/>
      <c r="LCQ98" s="29"/>
      <c r="LCR98" s="29"/>
      <c r="LCS98" s="29"/>
      <c r="LCT98" s="29"/>
      <c r="LCU98" s="29"/>
      <c r="LCV98" s="29"/>
      <c r="LCW98" s="29"/>
      <c r="LCX98" s="29"/>
      <c r="LCY98" s="29"/>
      <c r="LCZ98" s="29"/>
      <c r="LDA98" s="29"/>
      <c r="LDB98" s="29"/>
      <c r="LDC98" s="29"/>
      <c r="LDD98" s="29"/>
      <c r="LDE98" s="29"/>
      <c r="LDF98" s="29"/>
      <c r="LDG98" s="29"/>
      <c r="LDH98" s="29"/>
      <c r="LDI98" s="29"/>
      <c r="LDJ98" s="29"/>
      <c r="LDK98" s="29"/>
      <c r="LDL98" s="29"/>
      <c r="LDM98" s="29"/>
      <c r="LDN98" s="29"/>
      <c r="LDO98" s="29"/>
      <c r="LDP98" s="29"/>
      <c r="LDQ98" s="29"/>
      <c r="LDR98" s="29"/>
      <c r="LDS98" s="29"/>
      <c r="LDT98" s="29"/>
      <c r="LDU98" s="29"/>
      <c r="LDV98" s="29"/>
      <c r="LDW98" s="29"/>
      <c r="LDX98" s="29"/>
      <c r="LDY98" s="29"/>
      <c r="LDZ98" s="29"/>
      <c r="LEA98" s="29"/>
      <c r="LEB98" s="29"/>
      <c r="LEC98" s="29"/>
      <c r="LED98" s="29"/>
      <c r="LEE98" s="29"/>
      <c r="LEF98" s="29"/>
      <c r="LEG98" s="29"/>
      <c r="LEH98" s="29"/>
      <c r="LEI98" s="29"/>
      <c r="LEJ98" s="29"/>
      <c r="LEK98" s="29"/>
      <c r="LEL98" s="29"/>
      <c r="LEM98" s="29"/>
      <c r="LEN98" s="29"/>
      <c r="LEO98" s="29"/>
      <c r="LEP98" s="29"/>
      <c r="LEQ98" s="29"/>
      <c r="LER98" s="29"/>
      <c r="LES98" s="29"/>
      <c r="LET98" s="29"/>
      <c r="LEU98" s="29"/>
      <c r="LEV98" s="29"/>
      <c r="LEW98" s="29"/>
      <c r="LEX98" s="29"/>
      <c r="LEY98" s="29"/>
      <c r="LEZ98" s="29"/>
      <c r="LFA98" s="29"/>
      <c r="LFB98" s="29"/>
      <c r="LFC98" s="29"/>
      <c r="LFD98" s="29"/>
      <c r="LFE98" s="29"/>
      <c r="LFF98" s="29"/>
      <c r="LFG98" s="29"/>
      <c r="LFH98" s="29"/>
      <c r="LFI98" s="29"/>
      <c r="LFJ98" s="29"/>
      <c r="LFK98" s="29"/>
      <c r="LFL98" s="29"/>
      <c r="LFM98" s="29"/>
      <c r="LFN98" s="29"/>
      <c r="LFO98" s="29"/>
      <c r="LFP98" s="29"/>
      <c r="LFQ98" s="29"/>
      <c r="LFR98" s="29"/>
      <c r="LFS98" s="29"/>
      <c r="LFT98" s="29"/>
      <c r="LFU98" s="29"/>
      <c r="LFV98" s="29"/>
      <c r="LFW98" s="29"/>
      <c r="LFX98" s="29"/>
      <c r="LFY98" s="29"/>
      <c r="LFZ98" s="29"/>
      <c r="LGA98" s="29"/>
      <c r="LGB98" s="29"/>
      <c r="LGC98" s="29"/>
      <c r="LGD98" s="29"/>
      <c r="LGE98" s="29"/>
      <c r="LGF98" s="29"/>
      <c r="LGG98" s="29"/>
      <c r="LGH98" s="29"/>
      <c r="LGI98" s="29"/>
      <c r="LGJ98" s="29"/>
      <c r="LGK98" s="29"/>
      <c r="LGL98" s="29"/>
      <c r="LGM98" s="29"/>
      <c r="LGN98" s="29"/>
      <c r="LGO98" s="29"/>
      <c r="LGP98" s="29"/>
      <c r="LGQ98" s="29"/>
      <c r="LGR98" s="29"/>
      <c r="LGS98" s="29"/>
      <c r="LGT98" s="29"/>
      <c r="LGU98" s="29"/>
      <c r="LGV98" s="29"/>
      <c r="LGW98" s="29"/>
      <c r="LGX98" s="29"/>
      <c r="LGY98" s="29"/>
      <c r="LGZ98" s="29"/>
      <c r="LHA98" s="29"/>
      <c r="LHB98" s="29"/>
      <c r="LHC98" s="29"/>
      <c r="LHD98" s="29"/>
      <c r="LHE98" s="29"/>
      <c r="LHF98" s="29"/>
      <c r="LHG98" s="29"/>
      <c r="LHH98" s="29"/>
      <c r="LHI98" s="29"/>
      <c r="LHJ98" s="29"/>
      <c r="LHK98" s="29"/>
      <c r="LHL98" s="29"/>
      <c r="LHM98" s="29"/>
      <c r="LHN98" s="29"/>
      <c r="LHO98" s="29"/>
      <c r="LHP98" s="29"/>
      <c r="LHQ98" s="29"/>
      <c r="LHR98" s="29"/>
      <c r="LHS98" s="29"/>
      <c r="LHT98" s="29"/>
      <c r="LHU98" s="29"/>
      <c r="LHV98" s="29"/>
      <c r="LHW98" s="29"/>
      <c r="LHX98" s="29"/>
      <c r="LHY98" s="29"/>
      <c r="LHZ98" s="29"/>
      <c r="LIA98" s="29"/>
      <c r="LIB98" s="29"/>
      <c r="LIC98" s="29"/>
      <c r="LID98" s="29"/>
      <c r="LIE98" s="29"/>
      <c r="LIF98" s="29"/>
      <c r="LIG98" s="29"/>
      <c r="LIH98" s="29"/>
      <c r="LII98" s="29"/>
      <c r="LIJ98" s="29"/>
      <c r="LIK98" s="29"/>
      <c r="LIL98" s="29"/>
      <c r="LIM98" s="29"/>
      <c r="LIN98" s="29"/>
      <c r="LIO98" s="29"/>
      <c r="LIP98" s="29"/>
      <c r="LIQ98" s="29"/>
      <c r="LIR98" s="29"/>
      <c r="LIS98" s="29"/>
      <c r="LIT98" s="29"/>
      <c r="LIU98" s="29"/>
      <c r="LIV98" s="29"/>
      <c r="LIW98" s="29"/>
      <c r="LIX98" s="29"/>
      <c r="LIY98" s="29"/>
      <c r="LIZ98" s="29"/>
      <c r="LJA98" s="29"/>
      <c r="LJB98" s="29"/>
      <c r="LJC98" s="29"/>
      <c r="LJD98" s="29"/>
      <c r="LJE98" s="29"/>
      <c r="LJF98" s="29"/>
      <c r="LJG98" s="29"/>
      <c r="LJH98" s="29"/>
      <c r="LJI98" s="29"/>
      <c r="LJJ98" s="29"/>
      <c r="LJK98" s="29"/>
      <c r="LJL98" s="29"/>
      <c r="LJM98" s="29"/>
      <c r="LJN98" s="29"/>
      <c r="LJO98" s="29"/>
      <c r="LJP98" s="29"/>
      <c r="LJQ98" s="29"/>
      <c r="LJR98" s="29"/>
      <c r="LJS98" s="29"/>
      <c r="LJT98" s="29"/>
      <c r="LJU98" s="29"/>
      <c r="LJV98" s="29"/>
      <c r="LJW98" s="29"/>
      <c r="LJX98" s="29"/>
      <c r="LJY98" s="29"/>
      <c r="LJZ98" s="29"/>
      <c r="LKA98" s="29"/>
      <c r="LKB98" s="29"/>
      <c r="LKC98" s="29"/>
      <c r="LKD98" s="29"/>
      <c r="LKE98" s="29"/>
      <c r="LKF98" s="29"/>
      <c r="LKG98" s="29"/>
      <c r="LKH98" s="29"/>
      <c r="LKI98" s="29"/>
      <c r="LKJ98" s="29"/>
      <c r="LKK98" s="29"/>
      <c r="LKL98" s="29"/>
      <c r="LKM98" s="29"/>
      <c r="LKN98" s="29"/>
      <c r="LKO98" s="29"/>
      <c r="LKP98" s="29"/>
      <c r="LKQ98" s="29"/>
      <c r="LKR98" s="29"/>
      <c r="LKS98" s="29"/>
      <c r="LKT98" s="29"/>
      <c r="LKU98" s="29"/>
      <c r="LKV98" s="29"/>
      <c r="LKW98" s="29"/>
      <c r="LKX98" s="29"/>
      <c r="LKY98" s="29"/>
      <c r="LKZ98" s="29"/>
      <c r="LLA98" s="29"/>
      <c r="LLB98" s="29"/>
      <c r="LLC98" s="29"/>
      <c r="LLD98" s="29"/>
      <c r="LLE98" s="29"/>
      <c r="LLF98" s="29"/>
      <c r="LLG98" s="29"/>
      <c r="LLH98" s="29"/>
      <c r="LLI98" s="29"/>
      <c r="LLJ98" s="29"/>
      <c r="LLK98" s="29"/>
      <c r="LLL98" s="29"/>
      <c r="LLM98" s="29"/>
      <c r="LLN98" s="29"/>
      <c r="LLO98" s="29"/>
      <c r="LLP98" s="29"/>
      <c r="LLQ98" s="29"/>
      <c r="LLR98" s="29"/>
      <c r="LLS98" s="29"/>
      <c r="LLT98" s="29"/>
      <c r="LLU98" s="29"/>
      <c r="LLV98" s="29"/>
      <c r="LLW98" s="29"/>
      <c r="LLX98" s="29"/>
      <c r="LLY98" s="29"/>
      <c r="LLZ98" s="29"/>
      <c r="LMA98" s="29"/>
      <c r="LMB98" s="29"/>
      <c r="LMC98" s="29"/>
      <c r="LMD98" s="29"/>
      <c r="LME98" s="29"/>
      <c r="LMF98" s="29"/>
      <c r="LMG98" s="29"/>
      <c r="LMH98" s="29"/>
      <c r="LMI98" s="29"/>
      <c r="LMJ98" s="29"/>
      <c r="LMK98" s="29"/>
      <c r="LML98" s="29"/>
      <c r="LMM98" s="29"/>
      <c r="LMN98" s="29"/>
      <c r="LMO98" s="29"/>
      <c r="LMP98" s="29"/>
      <c r="LMQ98" s="29"/>
      <c r="LMR98" s="29"/>
      <c r="LMS98" s="29"/>
      <c r="LMT98" s="29"/>
      <c r="LMU98" s="29"/>
      <c r="LMV98" s="29"/>
      <c r="LMW98" s="29"/>
      <c r="LMX98" s="29"/>
      <c r="LMY98" s="29"/>
      <c r="LMZ98" s="29"/>
      <c r="LNA98" s="29"/>
      <c r="LNB98" s="29"/>
      <c r="LNC98" s="29"/>
      <c r="LND98" s="29"/>
      <c r="LNE98" s="29"/>
      <c r="LNF98" s="29"/>
      <c r="LNG98" s="29"/>
      <c r="LNH98" s="29"/>
      <c r="LNI98" s="29"/>
      <c r="LNJ98" s="29"/>
      <c r="LNK98" s="29"/>
      <c r="LNL98" s="29"/>
      <c r="LNM98" s="29"/>
      <c r="LNN98" s="29"/>
      <c r="LNO98" s="29"/>
      <c r="LNP98" s="29"/>
      <c r="LNQ98" s="29"/>
      <c r="LNR98" s="29"/>
      <c r="LNS98" s="29"/>
      <c r="LNT98" s="29"/>
      <c r="LNU98" s="29"/>
      <c r="LNV98" s="29"/>
      <c r="LNW98" s="29"/>
      <c r="LNX98" s="29"/>
      <c r="LNY98" s="29"/>
      <c r="LNZ98" s="29"/>
      <c r="LOA98" s="29"/>
      <c r="LOB98" s="29"/>
      <c r="LOC98" s="29"/>
      <c r="LOD98" s="29"/>
      <c r="LOE98" s="29"/>
      <c r="LOF98" s="29"/>
      <c r="LOG98" s="29"/>
      <c r="LOH98" s="29"/>
      <c r="LOI98" s="29"/>
      <c r="LOJ98" s="29"/>
      <c r="LOK98" s="29"/>
      <c r="LOL98" s="29"/>
      <c r="LOM98" s="29"/>
      <c r="LON98" s="29"/>
      <c r="LOO98" s="29"/>
      <c r="LOP98" s="29"/>
      <c r="LOQ98" s="29"/>
      <c r="LOR98" s="29"/>
      <c r="LOS98" s="29"/>
      <c r="LOT98" s="29"/>
      <c r="LOU98" s="29"/>
      <c r="LOV98" s="29"/>
      <c r="LOW98" s="29"/>
      <c r="LOX98" s="29"/>
      <c r="LOY98" s="29"/>
      <c r="LOZ98" s="29"/>
      <c r="LPA98" s="29"/>
      <c r="LPB98" s="29"/>
      <c r="LPC98" s="29"/>
      <c r="LPD98" s="29"/>
      <c r="LPE98" s="29"/>
      <c r="LPF98" s="29"/>
      <c r="LPG98" s="29"/>
      <c r="LPH98" s="29"/>
      <c r="LPI98" s="29"/>
      <c r="LPJ98" s="29"/>
      <c r="LPK98" s="29"/>
      <c r="LPL98" s="29"/>
      <c r="LPM98" s="29"/>
      <c r="LPN98" s="29"/>
      <c r="LPO98" s="29"/>
      <c r="LPP98" s="29"/>
      <c r="LPQ98" s="29"/>
      <c r="LPR98" s="29"/>
      <c r="LPS98" s="29"/>
      <c r="LPT98" s="29"/>
      <c r="LPU98" s="29"/>
      <c r="LPV98" s="29"/>
      <c r="LPW98" s="29"/>
      <c r="LPX98" s="29"/>
      <c r="LPY98" s="29"/>
      <c r="LPZ98" s="29"/>
      <c r="LQA98" s="29"/>
      <c r="LQB98" s="29"/>
      <c r="LQC98" s="29"/>
      <c r="LQD98" s="29"/>
      <c r="LQE98" s="29"/>
      <c r="LQF98" s="29"/>
      <c r="LQG98" s="29"/>
      <c r="LQH98" s="29"/>
      <c r="LQI98" s="29"/>
      <c r="LQJ98" s="29"/>
      <c r="LQK98" s="29"/>
      <c r="LQL98" s="29"/>
      <c r="LQM98" s="29"/>
      <c r="LQN98" s="29"/>
      <c r="LQO98" s="29"/>
      <c r="LQP98" s="29"/>
      <c r="LQQ98" s="29"/>
      <c r="LQR98" s="29"/>
      <c r="LQS98" s="29"/>
      <c r="LQT98" s="29"/>
      <c r="LQU98" s="29"/>
      <c r="LQV98" s="29"/>
      <c r="LQW98" s="29"/>
      <c r="LQX98" s="29"/>
      <c r="LQY98" s="29"/>
      <c r="LQZ98" s="29"/>
      <c r="LRA98" s="29"/>
      <c r="LRB98" s="29"/>
      <c r="LRC98" s="29"/>
      <c r="LRD98" s="29"/>
      <c r="LRE98" s="29"/>
      <c r="LRF98" s="29"/>
      <c r="LRG98" s="29"/>
      <c r="LRH98" s="29"/>
      <c r="LRI98" s="29"/>
      <c r="LRJ98" s="29"/>
      <c r="LRK98" s="29"/>
      <c r="LRL98" s="29"/>
      <c r="LRM98" s="29"/>
      <c r="LRN98" s="29"/>
      <c r="LRO98" s="29"/>
      <c r="LRP98" s="29"/>
      <c r="LRQ98" s="29"/>
      <c r="LRR98" s="29"/>
      <c r="LRS98" s="29"/>
      <c r="LRT98" s="29"/>
      <c r="LRU98" s="29"/>
      <c r="LRV98" s="29"/>
      <c r="LRW98" s="29"/>
      <c r="LRX98" s="29"/>
      <c r="LRY98" s="29"/>
      <c r="LRZ98" s="29"/>
      <c r="LSA98" s="29"/>
      <c r="LSB98" s="29"/>
      <c r="LSC98" s="29"/>
      <c r="LSD98" s="29"/>
      <c r="LSE98" s="29"/>
      <c r="LSF98" s="29"/>
      <c r="LSG98" s="29"/>
      <c r="LSH98" s="29"/>
      <c r="LSI98" s="29"/>
      <c r="LSJ98" s="29"/>
      <c r="LSK98" s="29"/>
      <c r="LSL98" s="29"/>
      <c r="LSM98" s="29"/>
      <c r="LSN98" s="29"/>
      <c r="LSO98" s="29"/>
      <c r="LSP98" s="29"/>
      <c r="LSQ98" s="29"/>
      <c r="LSR98" s="29"/>
      <c r="LSS98" s="29"/>
      <c r="LST98" s="29"/>
      <c r="LSU98" s="29"/>
      <c r="LSV98" s="29"/>
      <c r="LSW98" s="29"/>
      <c r="LSX98" s="29"/>
      <c r="LSY98" s="29"/>
      <c r="LSZ98" s="29"/>
      <c r="LTA98" s="29"/>
      <c r="LTB98" s="29"/>
      <c r="LTC98" s="29"/>
      <c r="LTD98" s="29"/>
      <c r="LTE98" s="29"/>
      <c r="LTF98" s="29"/>
      <c r="LTG98" s="29"/>
      <c r="LTH98" s="29"/>
      <c r="LTI98" s="29"/>
      <c r="LTJ98" s="29"/>
      <c r="LTK98" s="29"/>
      <c r="LTL98" s="29"/>
      <c r="LTM98" s="29"/>
      <c r="LTN98" s="29"/>
      <c r="LTO98" s="29"/>
      <c r="LTP98" s="29"/>
      <c r="LTQ98" s="29"/>
      <c r="LTR98" s="29"/>
      <c r="LTS98" s="29"/>
      <c r="LTT98" s="29"/>
      <c r="LTU98" s="29"/>
      <c r="LTV98" s="29"/>
      <c r="LTW98" s="29"/>
      <c r="LTX98" s="29"/>
      <c r="LTY98" s="29"/>
      <c r="LTZ98" s="29"/>
      <c r="LUA98" s="29"/>
      <c r="LUB98" s="29"/>
      <c r="LUC98" s="29"/>
      <c r="LUD98" s="29"/>
      <c r="LUE98" s="29"/>
      <c r="LUF98" s="29"/>
      <c r="LUG98" s="29"/>
      <c r="LUH98" s="29"/>
      <c r="LUI98" s="29"/>
      <c r="LUJ98" s="29"/>
      <c r="LUK98" s="29"/>
      <c r="LUL98" s="29"/>
      <c r="LUM98" s="29"/>
      <c r="LUN98" s="29"/>
      <c r="LUO98" s="29"/>
      <c r="LUP98" s="29"/>
      <c r="LUQ98" s="29"/>
      <c r="LUR98" s="29"/>
      <c r="LUS98" s="29"/>
      <c r="LUT98" s="29"/>
      <c r="LUU98" s="29"/>
      <c r="LUV98" s="29"/>
      <c r="LUW98" s="29"/>
      <c r="LUX98" s="29"/>
      <c r="LUY98" s="29"/>
      <c r="LUZ98" s="29"/>
      <c r="LVA98" s="29"/>
      <c r="LVB98" s="29"/>
      <c r="LVC98" s="29"/>
      <c r="LVD98" s="29"/>
      <c r="LVE98" s="29"/>
      <c r="LVF98" s="29"/>
      <c r="LVG98" s="29"/>
      <c r="LVH98" s="29"/>
      <c r="LVI98" s="29"/>
      <c r="LVJ98" s="29"/>
      <c r="LVK98" s="29"/>
      <c r="LVL98" s="29"/>
      <c r="LVM98" s="29"/>
      <c r="LVN98" s="29"/>
      <c r="LVO98" s="29"/>
      <c r="LVP98" s="29"/>
      <c r="LVQ98" s="29"/>
      <c r="LVR98" s="29"/>
      <c r="LVS98" s="29"/>
      <c r="LVT98" s="29"/>
      <c r="LVU98" s="29"/>
      <c r="LVV98" s="29"/>
      <c r="LVW98" s="29"/>
      <c r="LVX98" s="29"/>
      <c r="LVY98" s="29"/>
      <c r="LVZ98" s="29"/>
      <c r="LWA98" s="29"/>
      <c r="LWB98" s="29"/>
      <c r="LWC98" s="29"/>
      <c r="LWD98" s="29"/>
      <c r="LWE98" s="29"/>
      <c r="LWF98" s="29"/>
      <c r="LWG98" s="29"/>
      <c r="LWH98" s="29"/>
      <c r="LWI98" s="29"/>
      <c r="LWJ98" s="29"/>
      <c r="LWK98" s="29"/>
      <c r="LWL98" s="29"/>
      <c r="LWM98" s="29"/>
      <c r="LWN98" s="29"/>
      <c r="LWO98" s="29"/>
      <c r="LWP98" s="29"/>
      <c r="LWQ98" s="29"/>
      <c r="LWR98" s="29"/>
      <c r="LWS98" s="29"/>
      <c r="LWT98" s="29"/>
      <c r="LWU98" s="29"/>
      <c r="LWV98" s="29"/>
      <c r="LWW98" s="29"/>
      <c r="LWX98" s="29"/>
      <c r="LWY98" s="29"/>
      <c r="LWZ98" s="29"/>
      <c r="LXA98" s="29"/>
      <c r="LXB98" s="29"/>
      <c r="LXC98" s="29"/>
      <c r="LXD98" s="29"/>
      <c r="LXE98" s="29"/>
      <c r="LXF98" s="29"/>
      <c r="LXG98" s="29"/>
      <c r="LXH98" s="29"/>
      <c r="LXI98" s="29"/>
      <c r="LXJ98" s="29"/>
      <c r="LXK98" s="29"/>
      <c r="LXL98" s="29"/>
      <c r="LXM98" s="29"/>
      <c r="LXN98" s="29"/>
      <c r="LXO98" s="29"/>
      <c r="LXP98" s="29"/>
      <c r="LXQ98" s="29"/>
      <c r="LXR98" s="29"/>
      <c r="LXS98" s="29"/>
      <c r="LXT98" s="29"/>
      <c r="LXU98" s="29"/>
      <c r="LXV98" s="29"/>
      <c r="LXW98" s="29"/>
      <c r="LXX98" s="29"/>
      <c r="LXY98" s="29"/>
      <c r="LXZ98" s="29"/>
      <c r="LYA98" s="29"/>
      <c r="LYB98" s="29"/>
      <c r="LYC98" s="29"/>
      <c r="LYD98" s="29"/>
      <c r="LYE98" s="29"/>
      <c r="LYF98" s="29"/>
      <c r="LYG98" s="29"/>
      <c r="LYH98" s="29"/>
      <c r="LYI98" s="29"/>
      <c r="LYJ98" s="29"/>
      <c r="LYK98" s="29"/>
      <c r="LYL98" s="29"/>
      <c r="LYM98" s="29"/>
      <c r="LYN98" s="29"/>
      <c r="LYO98" s="29"/>
      <c r="LYP98" s="29"/>
      <c r="LYQ98" s="29"/>
      <c r="LYR98" s="29"/>
      <c r="LYS98" s="29"/>
      <c r="LYT98" s="29"/>
      <c r="LYU98" s="29"/>
      <c r="LYV98" s="29"/>
      <c r="LYW98" s="29"/>
      <c r="LYX98" s="29"/>
      <c r="LYY98" s="29"/>
      <c r="LYZ98" s="29"/>
      <c r="LZA98" s="29"/>
      <c r="LZB98" s="29"/>
      <c r="LZC98" s="29"/>
      <c r="LZD98" s="29"/>
      <c r="LZE98" s="29"/>
      <c r="LZF98" s="29"/>
      <c r="LZG98" s="29"/>
      <c r="LZH98" s="29"/>
      <c r="LZI98" s="29"/>
      <c r="LZJ98" s="29"/>
      <c r="LZK98" s="29"/>
      <c r="LZL98" s="29"/>
      <c r="LZM98" s="29"/>
      <c r="LZN98" s="29"/>
      <c r="LZO98" s="29"/>
      <c r="LZP98" s="29"/>
      <c r="LZQ98" s="29"/>
      <c r="LZR98" s="29"/>
      <c r="LZS98" s="29"/>
      <c r="LZT98" s="29"/>
      <c r="LZU98" s="29"/>
      <c r="LZV98" s="29"/>
      <c r="LZW98" s="29"/>
      <c r="LZX98" s="29"/>
      <c r="LZY98" s="29"/>
      <c r="LZZ98" s="29"/>
      <c r="MAA98" s="29"/>
      <c r="MAB98" s="29"/>
      <c r="MAC98" s="29"/>
      <c r="MAD98" s="29"/>
      <c r="MAE98" s="29"/>
      <c r="MAF98" s="29"/>
      <c r="MAG98" s="29"/>
      <c r="MAH98" s="29"/>
      <c r="MAI98" s="29"/>
      <c r="MAJ98" s="29"/>
      <c r="MAK98" s="29"/>
      <c r="MAL98" s="29"/>
      <c r="MAM98" s="29"/>
      <c r="MAN98" s="29"/>
      <c r="MAO98" s="29"/>
      <c r="MAP98" s="29"/>
      <c r="MAQ98" s="29"/>
      <c r="MAR98" s="29"/>
      <c r="MAS98" s="29"/>
      <c r="MAT98" s="29"/>
      <c r="MAU98" s="29"/>
      <c r="MAV98" s="29"/>
      <c r="MAW98" s="29"/>
      <c r="MAX98" s="29"/>
      <c r="MAY98" s="29"/>
      <c r="MAZ98" s="29"/>
      <c r="MBA98" s="29"/>
      <c r="MBB98" s="29"/>
      <c r="MBC98" s="29"/>
      <c r="MBD98" s="29"/>
      <c r="MBE98" s="29"/>
      <c r="MBF98" s="29"/>
      <c r="MBG98" s="29"/>
      <c r="MBH98" s="29"/>
      <c r="MBI98" s="29"/>
      <c r="MBJ98" s="29"/>
      <c r="MBK98" s="29"/>
      <c r="MBL98" s="29"/>
      <c r="MBM98" s="29"/>
      <c r="MBN98" s="29"/>
      <c r="MBO98" s="29"/>
      <c r="MBP98" s="29"/>
      <c r="MBQ98" s="29"/>
      <c r="MBR98" s="29"/>
      <c r="MBS98" s="29"/>
      <c r="MBT98" s="29"/>
      <c r="MBU98" s="29"/>
      <c r="MBV98" s="29"/>
      <c r="MBW98" s="29"/>
      <c r="MBX98" s="29"/>
      <c r="MBY98" s="29"/>
      <c r="MBZ98" s="29"/>
      <c r="MCA98" s="29"/>
      <c r="MCB98" s="29"/>
      <c r="MCC98" s="29"/>
      <c r="MCD98" s="29"/>
      <c r="MCE98" s="29"/>
      <c r="MCF98" s="29"/>
      <c r="MCG98" s="29"/>
      <c r="MCH98" s="29"/>
      <c r="MCI98" s="29"/>
      <c r="MCJ98" s="29"/>
      <c r="MCK98" s="29"/>
      <c r="MCL98" s="29"/>
      <c r="MCM98" s="29"/>
      <c r="MCN98" s="29"/>
      <c r="MCO98" s="29"/>
      <c r="MCP98" s="29"/>
      <c r="MCQ98" s="29"/>
      <c r="MCR98" s="29"/>
      <c r="MCS98" s="29"/>
      <c r="MCT98" s="29"/>
      <c r="MCU98" s="29"/>
      <c r="MCV98" s="29"/>
      <c r="MCW98" s="29"/>
      <c r="MCX98" s="29"/>
      <c r="MCY98" s="29"/>
      <c r="MCZ98" s="29"/>
      <c r="MDA98" s="29"/>
      <c r="MDB98" s="29"/>
      <c r="MDC98" s="29"/>
      <c r="MDD98" s="29"/>
      <c r="MDE98" s="29"/>
      <c r="MDF98" s="29"/>
      <c r="MDG98" s="29"/>
      <c r="MDH98" s="29"/>
      <c r="MDI98" s="29"/>
      <c r="MDJ98" s="29"/>
      <c r="MDK98" s="29"/>
      <c r="MDL98" s="29"/>
      <c r="MDM98" s="29"/>
      <c r="MDN98" s="29"/>
      <c r="MDO98" s="29"/>
      <c r="MDP98" s="29"/>
      <c r="MDQ98" s="29"/>
      <c r="MDR98" s="29"/>
      <c r="MDS98" s="29"/>
      <c r="MDT98" s="29"/>
      <c r="MDU98" s="29"/>
      <c r="MDV98" s="29"/>
      <c r="MDW98" s="29"/>
      <c r="MDX98" s="29"/>
      <c r="MDY98" s="29"/>
      <c r="MDZ98" s="29"/>
      <c r="MEA98" s="29"/>
      <c r="MEB98" s="29"/>
      <c r="MEC98" s="29"/>
      <c r="MED98" s="29"/>
      <c r="MEE98" s="29"/>
      <c r="MEF98" s="29"/>
      <c r="MEG98" s="29"/>
      <c r="MEH98" s="29"/>
      <c r="MEI98" s="29"/>
      <c r="MEJ98" s="29"/>
      <c r="MEK98" s="29"/>
      <c r="MEL98" s="29"/>
      <c r="MEM98" s="29"/>
      <c r="MEN98" s="29"/>
      <c r="MEO98" s="29"/>
      <c r="MEP98" s="29"/>
      <c r="MEQ98" s="29"/>
      <c r="MER98" s="29"/>
      <c r="MES98" s="29"/>
      <c r="MET98" s="29"/>
      <c r="MEU98" s="29"/>
      <c r="MEV98" s="29"/>
      <c r="MEW98" s="29"/>
      <c r="MEX98" s="29"/>
      <c r="MEY98" s="29"/>
      <c r="MEZ98" s="29"/>
      <c r="MFA98" s="29"/>
      <c r="MFB98" s="29"/>
      <c r="MFC98" s="29"/>
      <c r="MFD98" s="29"/>
      <c r="MFE98" s="29"/>
      <c r="MFF98" s="29"/>
      <c r="MFG98" s="29"/>
      <c r="MFH98" s="29"/>
      <c r="MFI98" s="29"/>
      <c r="MFJ98" s="29"/>
      <c r="MFK98" s="29"/>
      <c r="MFL98" s="29"/>
      <c r="MFM98" s="29"/>
      <c r="MFN98" s="29"/>
      <c r="MFO98" s="29"/>
      <c r="MFP98" s="29"/>
      <c r="MFQ98" s="29"/>
      <c r="MFR98" s="29"/>
      <c r="MFS98" s="29"/>
      <c r="MFT98" s="29"/>
      <c r="MFU98" s="29"/>
      <c r="MFV98" s="29"/>
      <c r="MFW98" s="29"/>
      <c r="MFX98" s="29"/>
      <c r="MFY98" s="29"/>
      <c r="MFZ98" s="29"/>
      <c r="MGA98" s="29"/>
      <c r="MGB98" s="29"/>
      <c r="MGC98" s="29"/>
      <c r="MGD98" s="29"/>
      <c r="MGE98" s="29"/>
      <c r="MGF98" s="29"/>
      <c r="MGG98" s="29"/>
      <c r="MGH98" s="29"/>
      <c r="MGI98" s="29"/>
      <c r="MGJ98" s="29"/>
      <c r="MGK98" s="29"/>
      <c r="MGL98" s="29"/>
      <c r="MGM98" s="29"/>
      <c r="MGN98" s="29"/>
      <c r="MGO98" s="29"/>
      <c r="MGP98" s="29"/>
      <c r="MGQ98" s="29"/>
      <c r="MGR98" s="29"/>
      <c r="MGS98" s="29"/>
      <c r="MGT98" s="29"/>
      <c r="MGU98" s="29"/>
      <c r="MGV98" s="29"/>
      <c r="MGW98" s="29"/>
      <c r="MGX98" s="29"/>
      <c r="MGY98" s="29"/>
      <c r="MGZ98" s="29"/>
      <c r="MHA98" s="29"/>
      <c r="MHB98" s="29"/>
      <c r="MHC98" s="29"/>
      <c r="MHD98" s="29"/>
      <c r="MHE98" s="29"/>
      <c r="MHF98" s="29"/>
      <c r="MHG98" s="29"/>
      <c r="MHH98" s="29"/>
      <c r="MHI98" s="29"/>
      <c r="MHJ98" s="29"/>
      <c r="MHK98" s="29"/>
      <c r="MHL98" s="29"/>
      <c r="MHM98" s="29"/>
      <c r="MHN98" s="29"/>
      <c r="MHO98" s="29"/>
      <c r="MHP98" s="29"/>
      <c r="MHQ98" s="29"/>
      <c r="MHR98" s="29"/>
      <c r="MHS98" s="29"/>
      <c r="MHT98" s="29"/>
      <c r="MHU98" s="29"/>
      <c r="MHV98" s="29"/>
      <c r="MHW98" s="29"/>
      <c r="MHX98" s="29"/>
      <c r="MHY98" s="29"/>
      <c r="MHZ98" s="29"/>
      <c r="MIA98" s="29"/>
      <c r="MIB98" s="29"/>
      <c r="MIC98" s="29"/>
      <c r="MID98" s="29"/>
      <c r="MIE98" s="29"/>
      <c r="MIF98" s="29"/>
      <c r="MIG98" s="29"/>
      <c r="MIH98" s="29"/>
      <c r="MII98" s="29"/>
      <c r="MIJ98" s="29"/>
      <c r="MIK98" s="29"/>
      <c r="MIL98" s="29"/>
      <c r="MIM98" s="29"/>
      <c r="MIN98" s="29"/>
      <c r="MIO98" s="29"/>
      <c r="MIP98" s="29"/>
      <c r="MIQ98" s="29"/>
      <c r="MIR98" s="29"/>
      <c r="MIS98" s="29"/>
      <c r="MIT98" s="29"/>
      <c r="MIU98" s="29"/>
      <c r="MIV98" s="29"/>
      <c r="MIW98" s="29"/>
      <c r="MIX98" s="29"/>
      <c r="MIY98" s="29"/>
      <c r="MIZ98" s="29"/>
      <c r="MJA98" s="29"/>
      <c r="MJB98" s="29"/>
      <c r="MJC98" s="29"/>
      <c r="MJD98" s="29"/>
      <c r="MJE98" s="29"/>
      <c r="MJF98" s="29"/>
      <c r="MJG98" s="29"/>
      <c r="MJH98" s="29"/>
      <c r="MJI98" s="29"/>
      <c r="MJJ98" s="29"/>
      <c r="MJK98" s="29"/>
      <c r="MJL98" s="29"/>
      <c r="MJM98" s="29"/>
      <c r="MJN98" s="29"/>
      <c r="MJO98" s="29"/>
      <c r="MJP98" s="29"/>
      <c r="MJQ98" s="29"/>
      <c r="MJR98" s="29"/>
      <c r="MJS98" s="29"/>
      <c r="MJT98" s="29"/>
      <c r="MJU98" s="29"/>
      <c r="MJV98" s="29"/>
      <c r="MJW98" s="29"/>
      <c r="MJX98" s="29"/>
      <c r="MJY98" s="29"/>
      <c r="MJZ98" s="29"/>
      <c r="MKA98" s="29"/>
      <c r="MKB98" s="29"/>
      <c r="MKC98" s="29"/>
      <c r="MKD98" s="29"/>
      <c r="MKE98" s="29"/>
      <c r="MKF98" s="29"/>
      <c r="MKG98" s="29"/>
      <c r="MKH98" s="29"/>
      <c r="MKI98" s="29"/>
      <c r="MKJ98" s="29"/>
      <c r="MKK98" s="29"/>
      <c r="MKL98" s="29"/>
      <c r="MKM98" s="29"/>
      <c r="MKN98" s="29"/>
      <c r="MKO98" s="29"/>
      <c r="MKP98" s="29"/>
      <c r="MKQ98" s="29"/>
      <c r="MKR98" s="29"/>
      <c r="MKS98" s="29"/>
      <c r="MKT98" s="29"/>
      <c r="MKU98" s="29"/>
      <c r="MKV98" s="29"/>
      <c r="MKW98" s="29"/>
      <c r="MKX98" s="29"/>
      <c r="MKY98" s="29"/>
      <c r="MKZ98" s="29"/>
      <c r="MLA98" s="29"/>
      <c r="MLB98" s="29"/>
      <c r="MLC98" s="29"/>
      <c r="MLD98" s="29"/>
      <c r="MLE98" s="29"/>
      <c r="MLF98" s="29"/>
      <c r="MLG98" s="29"/>
      <c r="MLH98" s="29"/>
      <c r="MLI98" s="29"/>
      <c r="MLJ98" s="29"/>
      <c r="MLK98" s="29"/>
      <c r="MLL98" s="29"/>
      <c r="MLM98" s="29"/>
      <c r="MLN98" s="29"/>
      <c r="MLO98" s="29"/>
      <c r="MLP98" s="29"/>
      <c r="MLQ98" s="29"/>
      <c r="MLR98" s="29"/>
      <c r="MLS98" s="29"/>
      <c r="MLT98" s="29"/>
      <c r="MLU98" s="29"/>
      <c r="MLV98" s="29"/>
      <c r="MLW98" s="29"/>
      <c r="MLX98" s="29"/>
      <c r="MLY98" s="29"/>
      <c r="MLZ98" s="29"/>
      <c r="MMA98" s="29"/>
      <c r="MMB98" s="29"/>
      <c r="MMC98" s="29"/>
      <c r="MMD98" s="29"/>
      <c r="MME98" s="29"/>
      <c r="MMF98" s="29"/>
      <c r="MMG98" s="29"/>
      <c r="MMH98" s="29"/>
      <c r="MMI98" s="29"/>
      <c r="MMJ98" s="29"/>
      <c r="MMK98" s="29"/>
      <c r="MML98" s="29"/>
      <c r="MMM98" s="29"/>
      <c r="MMN98" s="29"/>
      <c r="MMO98" s="29"/>
      <c r="MMP98" s="29"/>
      <c r="MMQ98" s="29"/>
      <c r="MMR98" s="29"/>
      <c r="MMS98" s="29"/>
      <c r="MMT98" s="29"/>
      <c r="MMU98" s="29"/>
      <c r="MMV98" s="29"/>
      <c r="MMW98" s="29"/>
      <c r="MMX98" s="29"/>
      <c r="MMY98" s="29"/>
      <c r="MMZ98" s="29"/>
      <c r="MNA98" s="29"/>
      <c r="MNB98" s="29"/>
      <c r="MNC98" s="29"/>
      <c r="MND98" s="29"/>
      <c r="MNE98" s="29"/>
      <c r="MNF98" s="29"/>
      <c r="MNG98" s="29"/>
      <c r="MNH98" s="29"/>
      <c r="MNI98" s="29"/>
      <c r="MNJ98" s="29"/>
      <c r="MNK98" s="29"/>
      <c r="MNL98" s="29"/>
      <c r="MNM98" s="29"/>
      <c r="MNN98" s="29"/>
      <c r="MNO98" s="29"/>
      <c r="MNP98" s="29"/>
      <c r="MNQ98" s="29"/>
      <c r="MNR98" s="29"/>
      <c r="MNS98" s="29"/>
      <c r="MNT98" s="29"/>
      <c r="MNU98" s="29"/>
      <c r="MNV98" s="29"/>
      <c r="MNW98" s="29"/>
      <c r="MNX98" s="29"/>
      <c r="MNY98" s="29"/>
      <c r="MNZ98" s="29"/>
      <c r="MOA98" s="29"/>
      <c r="MOB98" s="29"/>
      <c r="MOC98" s="29"/>
      <c r="MOD98" s="29"/>
      <c r="MOE98" s="29"/>
      <c r="MOF98" s="29"/>
      <c r="MOG98" s="29"/>
      <c r="MOH98" s="29"/>
      <c r="MOI98" s="29"/>
      <c r="MOJ98" s="29"/>
      <c r="MOK98" s="29"/>
      <c r="MOL98" s="29"/>
      <c r="MOM98" s="29"/>
      <c r="MON98" s="29"/>
      <c r="MOO98" s="29"/>
      <c r="MOP98" s="29"/>
      <c r="MOQ98" s="29"/>
      <c r="MOR98" s="29"/>
      <c r="MOS98" s="29"/>
      <c r="MOT98" s="29"/>
      <c r="MOU98" s="29"/>
      <c r="MOV98" s="29"/>
      <c r="MOW98" s="29"/>
      <c r="MOX98" s="29"/>
      <c r="MOY98" s="29"/>
      <c r="MOZ98" s="29"/>
      <c r="MPA98" s="29"/>
      <c r="MPB98" s="29"/>
      <c r="MPC98" s="29"/>
      <c r="MPD98" s="29"/>
      <c r="MPE98" s="29"/>
      <c r="MPF98" s="29"/>
      <c r="MPG98" s="29"/>
      <c r="MPH98" s="29"/>
      <c r="MPI98" s="29"/>
      <c r="MPJ98" s="29"/>
      <c r="MPK98" s="29"/>
      <c r="MPL98" s="29"/>
      <c r="MPM98" s="29"/>
      <c r="MPN98" s="29"/>
      <c r="MPO98" s="29"/>
      <c r="MPP98" s="29"/>
      <c r="MPQ98" s="29"/>
      <c r="MPR98" s="29"/>
      <c r="MPS98" s="29"/>
      <c r="MPT98" s="29"/>
      <c r="MPU98" s="29"/>
      <c r="MPV98" s="29"/>
      <c r="MPW98" s="29"/>
      <c r="MPX98" s="29"/>
      <c r="MPY98" s="29"/>
      <c r="MPZ98" s="29"/>
      <c r="MQA98" s="29"/>
      <c r="MQB98" s="29"/>
      <c r="MQC98" s="29"/>
      <c r="MQD98" s="29"/>
      <c r="MQE98" s="29"/>
      <c r="MQF98" s="29"/>
      <c r="MQG98" s="29"/>
      <c r="MQH98" s="29"/>
      <c r="MQI98" s="29"/>
      <c r="MQJ98" s="29"/>
      <c r="MQK98" s="29"/>
      <c r="MQL98" s="29"/>
      <c r="MQM98" s="29"/>
      <c r="MQN98" s="29"/>
      <c r="MQO98" s="29"/>
      <c r="MQP98" s="29"/>
      <c r="MQQ98" s="29"/>
      <c r="MQR98" s="29"/>
      <c r="MQS98" s="29"/>
      <c r="MQT98" s="29"/>
      <c r="MQU98" s="29"/>
      <c r="MQV98" s="29"/>
      <c r="MQW98" s="29"/>
      <c r="MQX98" s="29"/>
      <c r="MQY98" s="29"/>
      <c r="MQZ98" s="29"/>
      <c r="MRA98" s="29"/>
      <c r="MRB98" s="29"/>
      <c r="MRC98" s="29"/>
      <c r="MRD98" s="29"/>
      <c r="MRE98" s="29"/>
      <c r="MRF98" s="29"/>
      <c r="MRG98" s="29"/>
      <c r="MRH98" s="29"/>
      <c r="MRI98" s="29"/>
      <c r="MRJ98" s="29"/>
      <c r="MRK98" s="29"/>
      <c r="MRL98" s="29"/>
      <c r="MRM98" s="29"/>
      <c r="MRN98" s="29"/>
      <c r="MRO98" s="29"/>
      <c r="MRP98" s="29"/>
      <c r="MRQ98" s="29"/>
      <c r="MRR98" s="29"/>
      <c r="MRS98" s="29"/>
      <c r="MRT98" s="29"/>
      <c r="MRU98" s="29"/>
      <c r="MRV98" s="29"/>
      <c r="MRW98" s="29"/>
      <c r="MRX98" s="29"/>
      <c r="MRY98" s="29"/>
      <c r="MRZ98" s="29"/>
      <c r="MSA98" s="29"/>
      <c r="MSB98" s="29"/>
      <c r="MSC98" s="29"/>
      <c r="MSD98" s="29"/>
      <c r="MSE98" s="29"/>
      <c r="MSF98" s="29"/>
      <c r="MSG98" s="29"/>
      <c r="MSH98" s="29"/>
      <c r="MSI98" s="29"/>
      <c r="MSJ98" s="29"/>
      <c r="MSK98" s="29"/>
      <c r="MSL98" s="29"/>
      <c r="MSM98" s="29"/>
      <c r="MSN98" s="29"/>
      <c r="MSO98" s="29"/>
      <c r="MSP98" s="29"/>
      <c r="MSQ98" s="29"/>
      <c r="MSR98" s="29"/>
      <c r="MSS98" s="29"/>
      <c r="MST98" s="29"/>
      <c r="MSU98" s="29"/>
      <c r="MSV98" s="29"/>
      <c r="MSW98" s="29"/>
      <c r="MSX98" s="29"/>
      <c r="MSY98" s="29"/>
      <c r="MSZ98" s="29"/>
      <c r="MTA98" s="29"/>
      <c r="MTB98" s="29"/>
      <c r="MTC98" s="29"/>
      <c r="MTD98" s="29"/>
      <c r="MTE98" s="29"/>
      <c r="MTF98" s="29"/>
      <c r="MTG98" s="29"/>
      <c r="MTH98" s="29"/>
      <c r="MTI98" s="29"/>
      <c r="MTJ98" s="29"/>
      <c r="MTK98" s="29"/>
      <c r="MTL98" s="29"/>
      <c r="MTM98" s="29"/>
      <c r="MTN98" s="29"/>
      <c r="MTO98" s="29"/>
      <c r="MTP98" s="29"/>
      <c r="MTQ98" s="29"/>
      <c r="MTR98" s="29"/>
      <c r="MTS98" s="29"/>
      <c r="MTT98" s="29"/>
      <c r="MTU98" s="29"/>
      <c r="MTV98" s="29"/>
      <c r="MTW98" s="29"/>
      <c r="MTX98" s="29"/>
      <c r="MTY98" s="29"/>
      <c r="MTZ98" s="29"/>
      <c r="MUA98" s="29"/>
      <c r="MUB98" s="29"/>
      <c r="MUC98" s="29"/>
      <c r="MUD98" s="29"/>
      <c r="MUE98" s="29"/>
      <c r="MUF98" s="29"/>
      <c r="MUG98" s="29"/>
      <c r="MUH98" s="29"/>
      <c r="MUI98" s="29"/>
      <c r="MUJ98" s="29"/>
      <c r="MUK98" s="29"/>
      <c r="MUL98" s="29"/>
      <c r="MUM98" s="29"/>
      <c r="MUN98" s="29"/>
      <c r="MUO98" s="29"/>
      <c r="MUP98" s="29"/>
      <c r="MUQ98" s="29"/>
      <c r="MUR98" s="29"/>
      <c r="MUS98" s="29"/>
      <c r="MUT98" s="29"/>
      <c r="MUU98" s="29"/>
      <c r="MUV98" s="29"/>
      <c r="MUW98" s="29"/>
      <c r="MUX98" s="29"/>
      <c r="MUY98" s="29"/>
      <c r="MUZ98" s="29"/>
      <c r="MVA98" s="29"/>
      <c r="MVB98" s="29"/>
      <c r="MVC98" s="29"/>
      <c r="MVD98" s="29"/>
      <c r="MVE98" s="29"/>
      <c r="MVF98" s="29"/>
      <c r="MVG98" s="29"/>
      <c r="MVH98" s="29"/>
      <c r="MVI98" s="29"/>
      <c r="MVJ98" s="29"/>
      <c r="MVK98" s="29"/>
      <c r="MVL98" s="29"/>
      <c r="MVM98" s="29"/>
      <c r="MVN98" s="29"/>
      <c r="MVO98" s="29"/>
      <c r="MVP98" s="29"/>
      <c r="MVQ98" s="29"/>
      <c r="MVR98" s="29"/>
      <c r="MVS98" s="29"/>
      <c r="MVT98" s="29"/>
      <c r="MVU98" s="29"/>
      <c r="MVV98" s="29"/>
      <c r="MVW98" s="29"/>
      <c r="MVX98" s="29"/>
      <c r="MVY98" s="29"/>
      <c r="MVZ98" s="29"/>
      <c r="MWA98" s="29"/>
      <c r="MWB98" s="29"/>
      <c r="MWC98" s="29"/>
      <c r="MWD98" s="29"/>
      <c r="MWE98" s="29"/>
      <c r="MWF98" s="29"/>
      <c r="MWG98" s="29"/>
      <c r="MWH98" s="29"/>
      <c r="MWI98" s="29"/>
      <c r="MWJ98" s="29"/>
      <c r="MWK98" s="29"/>
      <c r="MWL98" s="29"/>
      <c r="MWM98" s="29"/>
      <c r="MWN98" s="29"/>
      <c r="MWO98" s="29"/>
      <c r="MWP98" s="29"/>
      <c r="MWQ98" s="29"/>
      <c r="MWR98" s="29"/>
      <c r="MWS98" s="29"/>
      <c r="MWT98" s="29"/>
      <c r="MWU98" s="29"/>
      <c r="MWV98" s="29"/>
      <c r="MWW98" s="29"/>
      <c r="MWX98" s="29"/>
      <c r="MWY98" s="29"/>
      <c r="MWZ98" s="29"/>
      <c r="MXA98" s="29"/>
      <c r="MXB98" s="29"/>
      <c r="MXC98" s="29"/>
      <c r="MXD98" s="29"/>
      <c r="MXE98" s="29"/>
      <c r="MXF98" s="29"/>
      <c r="MXG98" s="29"/>
      <c r="MXH98" s="29"/>
      <c r="MXI98" s="29"/>
      <c r="MXJ98" s="29"/>
      <c r="MXK98" s="29"/>
      <c r="MXL98" s="29"/>
      <c r="MXM98" s="29"/>
      <c r="MXN98" s="29"/>
      <c r="MXO98" s="29"/>
      <c r="MXP98" s="29"/>
      <c r="MXQ98" s="29"/>
      <c r="MXR98" s="29"/>
      <c r="MXS98" s="29"/>
      <c r="MXT98" s="29"/>
      <c r="MXU98" s="29"/>
      <c r="MXV98" s="29"/>
      <c r="MXW98" s="29"/>
      <c r="MXX98" s="29"/>
      <c r="MXY98" s="29"/>
      <c r="MXZ98" s="29"/>
      <c r="MYA98" s="29"/>
      <c r="MYB98" s="29"/>
      <c r="MYC98" s="29"/>
      <c r="MYD98" s="29"/>
      <c r="MYE98" s="29"/>
      <c r="MYF98" s="29"/>
      <c r="MYG98" s="29"/>
      <c r="MYH98" s="29"/>
      <c r="MYI98" s="29"/>
      <c r="MYJ98" s="29"/>
      <c r="MYK98" s="29"/>
      <c r="MYL98" s="29"/>
      <c r="MYM98" s="29"/>
      <c r="MYN98" s="29"/>
      <c r="MYO98" s="29"/>
      <c r="MYP98" s="29"/>
      <c r="MYQ98" s="29"/>
      <c r="MYR98" s="29"/>
      <c r="MYS98" s="29"/>
      <c r="MYT98" s="29"/>
      <c r="MYU98" s="29"/>
      <c r="MYV98" s="29"/>
      <c r="MYW98" s="29"/>
      <c r="MYX98" s="29"/>
      <c r="MYY98" s="29"/>
      <c r="MYZ98" s="29"/>
      <c r="MZA98" s="29"/>
      <c r="MZB98" s="29"/>
      <c r="MZC98" s="29"/>
      <c r="MZD98" s="29"/>
      <c r="MZE98" s="29"/>
      <c r="MZF98" s="29"/>
      <c r="MZG98" s="29"/>
      <c r="MZH98" s="29"/>
      <c r="MZI98" s="29"/>
      <c r="MZJ98" s="29"/>
      <c r="MZK98" s="29"/>
      <c r="MZL98" s="29"/>
      <c r="MZM98" s="29"/>
      <c r="MZN98" s="29"/>
      <c r="MZO98" s="29"/>
      <c r="MZP98" s="29"/>
      <c r="MZQ98" s="29"/>
      <c r="MZR98" s="29"/>
      <c r="MZS98" s="29"/>
      <c r="MZT98" s="29"/>
      <c r="MZU98" s="29"/>
      <c r="MZV98" s="29"/>
      <c r="MZW98" s="29"/>
      <c r="MZX98" s="29"/>
      <c r="MZY98" s="29"/>
      <c r="MZZ98" s="29"/>
      <c r="NAA98" s="29"/>
      <c r="NAB98" s="29"/>
      <c r="NAC98" s="29"/>
      <c r="NAD98" s="29"/>
      <c r="NAE98" s="29"/>
      <c r="NAF98" s="29"/>
      <c r="NAG98" s="29"/>
      <c r="NAH98" s="29"/>
      <c r="NAI98" s="29"/>
      <c r="NAJ98" s="29"/>
      <c r="NAK98" s="29"/>
      <c r="NAL98" s="29"/>
      <c r="NAM98" s="29"/>
      <c r="NAN98" s="29"/>
      <c r="NAO98" s="29"/>
      <c r="NAP98" s="29"/>
      <c r="NAQ98" s="29"/>
      <c r="NAR98" s="29"/>
      <c r="NAS98" s="29"/>
      <c r="NAT98" s="29"/>
      <c r="NAU98" s="29"/>
      <c r="NAV98" s="29"/>
      <c r="NAW98" s="29"/>
      <c r="NAX98" s="29"/>
      <c r="NAY98" s="29"/>
      <c r="NAZ98" s="29"/>
      <c r="NBA98" s="29"/>
      <c r="NBB98" s="29"/>
      <c r="NBC98" s="29"/>
      <c r="NBD98" s="29"/>
      <c r="NBE98" s="29"/>
      <c r="NBF98" s="29"/>
      <c r="NBG98" s="29"/>
      <c r="NBH98" s="29"/>
      <c r="NBI98" s="29"/>
      <c r="NBJ98" s="29"/>
      <c r="NBK98" s="29"/>
      <c r="NBL98" s="29"/>
      <c r="NBM98" s="29"/>
      <c r="NBN98" s="29"/>
      <c r="NBO98" s="29"/>
      <c r="NBP98" s="29"/>
      <c r="NBQ98" s="29"/>
      <c r="NBR98" s="29"/>
      <c r="NBS98" s="29"/>
      <c r="NBT98" s="29"/>
      <c r="NBU98" s="29"/>
      <c r="NBV98" s="29"/>
      <c r="NBW98" s="29"/>
      <c r="NBX98" s="29"/>
      <c r="NBY98" s="29"/>
      <c r="NBZ98" s="29"/>
      <c r="NCA98" s="29"/>
      <c r="NCB98" s="29"/>
      <c r="NCC98" s="29"/>
      <c r="NCD98" s="29"/>
      <c r="NCE98" s="29"/>
      <c r="NCF98" s="29"/>
      <c r="NCG98" s="29"/>
      <c r="NCH98" s="29"/>
      <c r="NCI98" s="29"/>
      <c r="NCJ98" s="29"/>
      <c r="NCK98" s="29"/>
      <c r="NCL98" s="29"/>
      <c r="NCM98" s="29"/>
      <c r="NCN98" s="29"/>
      <c r="NCO98" s="29"/>
      <c r="NCP98" s="29"/>
      <c r="NCQ98" s="29"/>
      <c r="NCR98" s="29"/>
      <c r="NCS98" s="29"/>
      <c r="NCT98" s="29"/>
      <c r="NCU98" s="29"/>
      <c r="NCV98" s="29"/>
      <c r="NCW98" s="29"/>
      <c r="NCX98" s="29"/>
      <c r="NCY98" s="29"/>
      <c r="NCZ98" s="29"/>
      <c r="NDA98" s="29"/>
      <c r="NDB98" s="29"/>
      <c r="NDC98" s="29"/>
      <c r="NDD98" s="29"/>
      <c r="NDE98" s="29"/>
      <c r="NDF98" s="29"/>
      <c r="NDG98" s="29"/>
      <c r="NDH98" s="29"/>
      <c r="NDI98" s="29"/>
      <c r="NDJ98" s="29"/>
      <c r="NDK98" s="29"/>
      <c r="NDL98" s="29"/>
      <c r="NDM98" s="29"/>
      <c r="NDN98" s="29"/>
      <c r="NDO98" s="29"/>
      <c r="NDP98" s="29"/>
      <c r="NDQ98" s="29"/>
      <c r="NDR98" s="29"/>
      <c r="NDS98" s="29"/>
      <c r="NDT98" s="29"/>
      <c r="NDU98" s="29"/>
      <c r="NDV98" s="29"/>
      <c r="NDW98" s="29"/>
      <c r="NDX98" s="29"/>
      <c r="NDY98" s="29"/>
      <c r="NDZ98" s="29"/>
      <c r="NEA98" s="29"/>
      <c r="NEB98" s="29"/>
      <c r="NEC98" s="29"/>
      <c r="NED98" s="29"/>
      <c r="NEE98" s="29"/>
      <c r="NEF98" s="29"/>
      <c r="NEG98" s="29"/>
      <c r="NEH98" s="29"/>
      <c r="NEI98" s="29"/>
      <c r="NEJ98" s="29"/>
      <c r="NEK98" s="29"/>
      <c r="NEL98" s="29"/>
      <c r="NEM98" s="29"/>
      <c r="NEN98" s="29"/>
      <c r="NEO98" s="29"/>
      <c r="NEP98" s="29"/>
      <c r="NEQ98" s="29"/>
      <c r="NER98" s="29"/>
      <c r="NES98" s="29"/>
      <c r="NET98" s="29"/>
      <c r="NEU98" s="29"/>
      <c r="NEV98" s="29"/>
      <c r="NEW98" s="29"/>
      <c r="NEX98" s="29"/>
      <c r="NEY98" s="29"/>
      <c r="NEZ98" s="29"/>
      <c r="NFA98" s="29"/>
      <c r="NFB98" s="29"/>
      <c r="NFC98" s="29"/>
      <c r="NFD98" s="29"/>
      <c r="NFE98" s="29"/>
      <c r="NFF98" s="29"/>
      <c r="NFG98" s="29"/>
      <c r="NFH98" s="29"/>
      <c r="NFI98" s="29"/>
      <c r="NFJ98" s="29"/>
      <c r="NFK98" s="29"/>
      <c r="NFL98" s="29"/>
      <c r="NFM98" s="29"/>
      <c r="NFN98" s="29"/>
      <c r="NFO98" s="29"/>
      <c r="NFP98" s="29"/>
      <c r="NFQ98" s="29"/>
      <c r="NFR98" s="29"/>
      <c r="NFS98" s="29"/>
      <c r="NFT98" s="29"/>
      <c r="NFU98" s="29"/>
      <c r="NFV98" s="29"/>
      <c r="NFW98" s="29"/>
      <c r="NFX98" s="29"/>
      <c r="NFY98" s="29"/>
      <c r="NFZ98" s="29"/>
      <c r="NGA98" s="29"/>
      <c r="NGB98" s="29"/>
      <c r="NGC98" s="29"/>
      <c r="NGD98" s="29"/>
      <c r="NGE98" s="29"/>
      <c r="NGF98" s="29"/>
      <c r="NGG98" s="29"/>
      <c r="NGH98" s="29"/>
      <c r="NGI98" s="29"/>
      <c r="NGJ98" s="29"/>
      <c r="NGK98" s="29"/>
      <c r="NGL98" s="29"/>
      <c r="NGM98" s="29"/>
      <c r="NGN98" s="29"/>
      <c r="NGO98" s="29"/>
      <c r="NGP98" s="29"/>
      <c r="NGQ98" s="29"/>
      <c r="NGR98" s="29"/>
      <c r="NGS98" s="29"/>
      <c r="NGT98" s="29"/>
      <c r="NGU98" s="29"/>
      <c r="NGV98" s="29"/>
      <c r="NGW98" s="29"/>
      <c r="NGX98" s="29"/>
      <c r="NGY98" s="29"/>
      <c r="NGZ98" s="29"/>
      <c r="NHA98" s="29"/>
      <c r="NHB98" s="29"/>
      <c r="NHC98" s="29"/>
      <c r="NHD98" s="29"/>
      <c r="NHE98" s="29"/>
      <c r="NHF98" s="29"/>
      <c r="NHG98" s="29"/>
      <c r="NHH98" s="29"/>
      <c r="NHI98" s="29"/>
      <c r="NHJ98" s="29"/>
      <c r="NHK98" s="29"/>
      <c r="NHL98" s="29"/>
      <c r="NHM98" s="29"/>
      <c r="NHN98" s="29"/>
      <c r="NHO98" s="29"/>
      <c r="NHP98" s="29"/>
      <c r="NHQ98" s="29"/>
      <c r="NHR98" s="29"/>
      <c r="NHS98" s="29"/>
      <c r="NHT98" s="29"/>
      <c r="NHU98" s="29"/>
      <c r="NHV98" s="29"/>
      <c r="NHW98" s="29"/>
      <c r="NHX98" s="29"/>
      <c r="NHY98" s="29"/>
      <c r="NHZ98" s="29"/>
      <c r="NIA98" s="29"/>
      <c r="NIB98" s="29"/>
      <c r="NIC98" s="29"/>
      <c r="NID98" s="29"/>
      <c r="NIE98" s="29"/>
      <c r="NIF98" s="29"/>
      <c r="NIG98" s="29"/>
      <c r="NIH98" s="29"/>
      <c r="NII98" s="29"/>
      <c r="NIJ98" s="29"/>
      <c r="NIK98" s="29"/>
      <c r="NIL98" s="29"/>
      <c r="NIM98" s="29"/>
      <c r="NIN98" s="29"/>
      <c r="NIO98" s="29"/>
      <c r="NIP98" s="29"/>
      <c r="NIQ98" s="29"/>
      <c r="NIR98" s="29"/>
      <c r="NIS98" s="29"/>
      <c r="NIT98" s="29"/>
      <c r="NIU98" s="29"/>
      <c r="NIV98" s="29"/>
      <c r="NIW98" s="29"/>
      <c r="NIX98" s="29"/>
      <c r="NIY98" s="29"/>
      <c r="NIZ98" s="29"/>
      <c r="NJA98" s="29"/>
      <c r="NJB98" s="29"/>
      <c r="NJC98" s="29"/>
      <c r="NJD98" s="29"/>
      <c r="NJE98" s="29"/>
      <c r="NJF98" s="29"/>
      <c r="NJG98" s="29"/>
      <c r="NJH98" s="29"/>
      <c r="NJI98" s="29"/>
      <c r="NJJ98" s="29"/>
      <c r="NJK98" s="29"/>
      <c r="NJL98" s="29"/>
      <c r="NJM98" s="29"/>
      <c r="NJN98" s="29"/>
      <c r="NJO98" s="29"/>
      <c r="NJP98" s="29"/>
      <c r="NJQ98" s="29"/>
      <c r="NJR98" s="29"/>
      <c r="NJS98" s="29"/>
      <c r="NJT98" s="29"/>
      <c r="NJU98" s="29"/>
      <c r="NJV98" s="29"/>
      <c r="NJW98" s="29"/>
      <c r="NJX98" s="29"/>
      <c r="NJY98" s="29"/>
      <c r="NJZ98" s="29"/>
      <c r="NKA98" s="29"/>
      <c r="NKB98" s="29"/>
      <c r="NKC98" s="29"/>
      <c r="NKD98" s="29"/>
      <c r="NKE98" s="29"/>
      <c r="NKF98" s="29"/>
      <c r="NKG98" s="29"/>
      <c r="NKH98" s="29"/>
      <c r="NKI98" s="29"/>
      <c r="NKJ98" s="29"/>
      <c r="NKK98" s="29"/>
      <c r="NKL98" s="29"/>
      <c r="NKM98" s="29"/>
      <c r="NKN98" s="29"/>
      <c r="NKO98" s="29"/>
      <c r="NKP98" s="29"/>
      <c r="NKQ98" s="29"/>
      <c r="NKR98" s="29"/>
      <c r="NKS98" s="29"/>
      <c r="NKT98" s="29"/>
      <c r="NKU98" s="29"/>
      <c r="NKV98" s="29"/>
      <c r="NKW98" s="29"/>
      <c r="NKX98" s="29"/>
      <c r="NKY98" s="29"/>
      <c r="NKZ98" s="29"/>
      <c r="NLA98" s="29"/>
      <c r="NLB98" s="29"/>
      <c r="NLC98" s="29"/>
      <c r="NLD98" s="29"/>
      <c r="NLE98" s="29"/>
      <c r="NLF98" s="29"/>
      <c r="NLG98" s="29"/>
      <c r="NLH98" s="29"/>
      <c r="NLI98" s="29"/>
      <c r="NLJ98" s="29"/>
      <c r="NLK98" s="29"/>
      <c r="NLL98" s="29"/>
      <c r="NLM98" s="29"/>
      <c r="NLN98" s="29"/>
      <c r="NLO98" s="29"/>
      <c r="NLP98" s="29"/>
      <c r="NLQ98" s="29"/>
      <c r="NLR98" s="29"/>
      <c r="NLS98" s="29"/>
      <c r="NLT98" s="29"/>
      <c r="NLU98" s="29"/>
      <c r="NLV98" s="29"/>
      <c r="NLW98" s="29"/>
      <c r="NLX98" s="29"/>
      <c r="NLY98" s="29"/>
      <c r="NLZ98" s="29"/>
      <c r="NMA98" s="29"/>
      <c r="NMB98" s="29"/>
      <c r="NMC98" s="29"/>
      <c r="NMD98" s="29"/>
      <c r="NME98" s="29"/>
      <c r="NMF98" s="29"/>
      <c r="NMG98" s="29"/>
      <c r="NMH98" s="29"/>
      <c r="NMI98" s="29"/>
      <c r="NMJ98" s="29"/>
      <c r="NMK98" s="29"/>
      <c r="NML98" s="29"/>
      <c r="NMM98" s="29"/>
      <c r="NMN98" s="29"/>
      <c r="NMO98" s="29"/>
      <c r="NMP98" s="29"/>
      <c r="NMQ98" s="29"/>
      <c r="NMR98" s="29"/>
      <c r="NMS98" s="29"/>
      <c r="NMT98" s="29"/>
      <c r="NMU98" s="29"/>
      <c r="NMV98" s="29"/>
      <c r="NMW98" s="29"/>
      <c r="NMX98" s="29"/>
      <c r="NMY98" s="29"/>
      <c r="NMZ98" s="29"/>
      <c r="NNA98" s="29"/>
      <c r="NNB98" s="29"/>
      <c r="NNC98" s="29"/>
      <c r="NND98" s="29"/>
      <c r="NNE98" s="29"/>
      <c r="NNF98" s="29"/>
      <c r="NNG98" s="29"/>
      <c r="NNH98" s="29"/>
      <c r="NNI98" s="29"/>
      <c r="NNJ98" s="29"/>
      <c r="NNK98" s="29"/>
      <c r="NNL98" s="29"/>
      <c r="NNM98" s="29"/>
      <c r="NNN98" s="29"/>
      <c r="NNO98" s="29"/>
      <c r="NNP98" s="29"/>
      <c r="NNQ98" s="29"/>
      <c r="NNR98" s="29"/>
      <c r="NNS98" s="29"/>
      <c r="NNT98" s="29"/>
      <c r="NNU98" s="29"/>
      <c r="NNV98" s="29"/>
      <c r="NNW98" s="29"/>
      <c r="NNX98" s="29"/>
      <c r="NNY98" s="29"/>
      <c r="NNZ98" s="29"/>
      <c r="NOA98" s="29"/>
      <c r="NOB98" s="29"/>
      <c r="NOC98" s="29"/>
      <c r="NOD98" s="29"/>
      <c r="NOE98" s="29"/>
      <c r="NOF98" s="29"/>
      <c r="NOG98" s="29"/>
      <c r="NOH98" s="29"/>
      <c r="NOI98" s="29"/>
      <c r="NOJ98" s="29"/>
      <c r="NOK98" s="29"/>
      <c r="NOL98" s="29"/>
      <c r="NOM98" s="29"/>
      <c r="NON98" s="29"/>
      <c r="NOO98" s="29"/>
      <c r="NOP98" s="29"/>
      <c r="NOQ98" s="29"/>
      <c r="NOR98" s="29"/>
      <c r="NOS98" s="29"/>
      <c r="NOT98" s="29"/>
      <c r="NOU98" s="29"/>
      <c r="NOV98" s="29"/>
      <c r="NOW98" s="29"/>
      <c r="NOX98" s="29"/>
      <c r="NOY98" s="29"/>
      <c r="NOZ98" s="29"/>
      <c r="NPA98" s="29"/>
      <c r="NPB98" s="29"/>
      <c r="NPC98" s="29"/>
      <c r="NPD98" s="29"/>
      <c r="NPE98" s="29"/>
      <c r="NPF98" s="29"/>
      <c r="NPG98" s="29"/>
      <c r="NPH98" s="29"/>
      <c r="NPI98" s="29"/>
      <c r="NPJ98" s="29"/>
      <c r="NPK98" s="29"/>
      <c r="NPL98" s="29"/>
      <c r="NPM98" s="29"/>
      <c r="NPN98" s="29"/>
      <c r="NPO98" s="29"/>
      <c r="NPP98" s="29"/>
      <c r="NPQ98" s="29"/>
      <c r="NPR98" s="29"/>
      <c r="NPS98" s="29"/>
      <c r="NPT98" s="29"/>
      <c r="NPU98" s="29"/>
      <c r="NPV98" s="29"/>
      <c r="NPW98" s="29"/>
      <c r="NPX98" s="29"/>
      <c r="NPY98" s="29"/>
      <c r="NPZ98" s="29"/>
      <c r="NQA98" s="29"/>
      <c r="NQB98" s="29"/>
      <c r="NQC98" s="29"/>
      <c r="NQD98" s="29"/>
      <c r="NQE98" s="29"/>
      <c r="NQF98" s="29"/>
      <c r="NQG98" s="29"/>
      <c r="NQH98" s="29"/>
      <c r="NQI98" s="29"/>
      <c r="NQJ98" s="29"/>
      <c r="NQK98" s="29"/>
      <c r="NQL98" s="29"/>
      <c r="NQM98" s="29"/>
      <c r="NQN98" s="29"/>
      <c r="NQO98" s="29"/>
      <c r="NQP98" s="29"/>
      <c r="NQQ98" s="29"/>
      <c r="NQR98" s="29"/>
      <c r="NQS98" s="29"/>
      <c r="NQT98" s="29"/>
      <c r="NQU98" s="29"/>
      <c r="NQV98" s="29"/>
      <c r="NQW98" s="29"/>
      <c r="NQX98" s="29"/>
      <c r="NQY98" s="29"/>
      <c r="NQZ98" s="29"/>
      <c r="NRA98" s="29"/>
      <c r="NRB98" s="29"/>
      <c r="NRC98" s="29"/>
      <c r="NRD98" s="29"/>
      <c r="NRE98" s="29"/>
      <c r="NRF98" s="29"/>
      <c r="NRG98" s="29"/>
      <c r="NRH98" s="29"/>
      <c r="NRI98" s="29"/>
      <c r="NRJ98" s="29"/>
      <c r="NRK98" s="29"/>
      <c r="NRL98" s="29"/>
      <c r="NRM98" s="29"/>
      <c r="NRN98" s="29"/>
      <c r="NRO98" s="29"/>
      <c r="NRP98" s="29"/>
      <c r="NRQ98" s="29"/>
      <c r="NRR98" s="29"/>
      <c r="NRS98" s="29"/>
      <c r="NRT98" s="29"/>
      <c r="NRU98" s="29"/>
      <c r="NRV98" s="29"/>
      <c r="NRW98" s="29"/>
      <c r="NRX98" s="29"/>
      <c r="NRY98" s="29"/>
      <c r="NRZ98" s="29"/>
      <c r="NSA98" s="29"/>
      <c r="NSB98" s="29"/>
      <c r="NSC98" s="29"/>
      <c r="NSD98" s="29"/>
      <c r="NSE98" s="29"/>
      <c r="NSF98" s="29"/>
      <c r="NSG98" s="29"/>
      <c r="NSH98" s="29"/>
      <c r="NSI98" s="29"/>
      <c r="NSJ98" s="29"/>
      <c r="NSK98" s="29"/>
      <c r="NSL98" s="29"/>
      <c r="NSM98" s="29"/>
      <c r="NSN98" s="29"/>
      <c r="NSO98" s="29"/>
      <c r="NSP98" s="29"/>
      <c r="NSQ98" s="29"/>
      <c r="NSR98" s="29"/>
      <c r="NSS98" s="29"/>
      <c r="NST98" s="29"/>
      <c r="NSU98" s="29"/>
      <c r="NSV98" s="29"/>
      <c r="NSW98" s="29"/>
      <c r="NSX98" s="29"/>
      <c r="NSY98" s="29"/>
      <c r="NSZ98" s="29"/>
      <c r="NTA98" s="29"/>
      <c r="NTB98" s="29"/>
      <c r="NTC98" s="29"/>
      <c r="NTD98" s="29"/>
      <c r="NTE98" s="29"/>
      <c r="NTF98" s="29"/>
      <c r="NTG98" s="29"/>
      <c r="NTH98" s="29"/>
      <c r="NTI98" s="29"/>
      <c r="NTJ98" s="29"/>
      <c r="NTK98" s="29"/>
      <c r="NTL98" s="29"/>
      <c r="NTM98" s="29"/>
      <c r="NTN98" s="29"/>
      <c r="NTO98" s="29"/>
      <c r="NTP98" s="29"/>
      <c r="NTQ98" s="29"/>
      <c r="NTR98" s="29"/>
      <c r="NTS98" s="29"/>
      <c r="NTT98" s="29"/>
      <c r="NTU98" s="29"/>
      <c r="NTV98" s="29"/>
      <c r="NTW98" s="29"/>
      <c r="NTX98" s="29"/>
      <c r="NTY98" s="29"/>
      <c r="NTZ98" s="29"/>
      <c r="NUA98" s="29"/>
      <c r="NUB98" s="29"/>
      <c r="NUC98" s="29"/>
      <c r="NUD98" s="29"/>
      <c r="NUE98" s="29"/>
      <c r="NUF98" s="29"/>
      <c r="NUG98" s="29"/>
      <c r="NUH98" s="29"/>
      <c r="NUI98" s="29"/>
      <c r="NUJ98" s="29"/>
      <c r="NUK98" s="29"/>
      <c r="NUL98" s="29"/>
      <c r="NUM98" s="29"/>
      <c r="NUN98" s="29"/>
      <c r="NUO98" s="29"/>
      <c r="NUP98" s="29"/>
      <c r="NUQ98" s="29"/>
      <c r="NUR98" s="29"/>
      <c r="NUS98" s="29"/>
      <c r="NUT98" s="29"/>
      <c r="NUU98" s="29"/>
      <c r="NUV98" s="29"/>
      <c r="NUW98" s="29"/>
      <c r="NUX98" s="29"/>
      <c r="NUY98" s="29"/>
      <c r="NUZ98" s="29"/>
      <c r="NVA98" s="29"/>
      <c r="NVB98" s="29"/>
      <c r="NVC98" s="29"/>
      <c r="NVD98" s="29"/>
      <c r="NVE98" s="29"/>
      <c r="NVF98" s="29"/>
      <c r="NVG98" s="29"/>
      <c r="NVH98" s="29"/>
      <c r="NVI98" s="29"/>
      <c r="NVJ98" s="29"/>
      <c r="NVK98" s="29"/>
      <c r="NVL98" s="29"/>
      <c r="NVM98" s="29"/>
      <c r="NVN98" s="29"/>
      <c r="NVO98" s="29"/>
      <c r="NVP98" s="29"/>
      <c r="NVQ98" s="29"/>
      <c r="NVR98" s="29"/>
      <c r="NVS98" s="29"/>
      <c r="NVT98" s="29"/>
      <c r="NVU98" s="29"/>
      <c r="NVV98" s="29"/>
      <c r="NVW98" s="29"/>
      <c r="NVX98" s="29"/>
      <c r="NVY98" s="29"/>
      <c r="NVZ98" s="29"/>
      <c r="NWA98" s="29"/>
      <c r="NWB98" s="29"/>
      <c r="NWC98" s="29"/>
      <c r="NWD98" s="29"/>
      <c r="NWE98" s="29"/>
      <c r="NWF98" s="29"/>
      <c r="NWG98" s="29"/>
      <c r="NWH98" s="29"/>
      <c r="NWI98" s="29"/>
      <c r="NWJ98" s="29"/>
      <c r="NWK98" s="29"/>
      <c r="NWL98" s="29"/>
      <c r="NWM98" s="29"/>
      <c r="NWN98" s="29"/>
      <c r="NWO98" s="29"/>
      <c r="NWP98" s="29"/>
      <c r="NWQ98" s="29"/>
      <c r="NWR98" s="29"/>
      <c r="NWS98" s="29"/>
      <c r="NWT98" s="29"/>
      <c r="NWU98" s="29"/>
      <c r="NWV98" s="29"/>
      <c r="NWW98" s="29"/>
      <c r="NWX98" s="29"/>
      <c r="NWY98" s="29"/>
      <c r="NWZ98" s="29"/>
      <c r="NXA98" s="29"/>
      <c r="NXB98" s="29"/>
      <c r="NXC98" s="29"/>
      <c r="NXD98" s="29"/>
      <c r="NXE98" s="29"/>
      <c r="NXF98" s="29"/>
      <c r="NXG98" s="29"/>
      <c r="NXH98" s="29"/>
      <c r="NXI98" s="29"/>
      <c r="NXJ98" s="29"/>
      <c r="NXK98" s="29"/>
      <c r="NXL98" s="29"/>
      <c r="NXM98" s="29"/>
      <c r="NXN98" s="29"/>
      <c r="NXO98" s="29"/>
      <c r="NXP98" s="29"/>
      <c r="NXQ98" s="29"/>
      <c r="NXR98" s="29"/>
      <c r="NXS98" s="29"/>
      <c r="NXT98" s="29"/>
      <c r="NXU98" s="29"/>
      <c r="NXV98" s="29"/>
      <c r="NXW98" s="29"/>
      <c r="NXX98" s="29"/>
      <c r="NXY98" s="29"/>
      <c r="NXZ98" s="29"/>
      <c r="NYA98" s="29"/>
      <c r="NYB98" s="29"/>
      <c r="NYC98" s="29"/>
      <c r="NYD98" s="29"/>
      <c r="NYE98" s="29"/>
      <c r="NYF98" s="29"/>
      <c r="NYG98" s="29"/>
      <c r="NYH98" s="29"/>
      <c r="NYI98" s="29"/>
      <c r="NYJ98" s="29"/>
      <c r="NYK98" s="29"/>
      <c r="NYL98" s="29"/>
      <c r="NYM98" s="29"/>
      <c r="NYN98" s="29"/>
      <c r="NYO98" s="29"/>
      <c r="NYP98" s="29"/>
      <c r="NYQ98" s="29"/>
      <c r="NYR98" s="29"/>
      <c r="NYS98" s="29"/>
      <c r="NYT98" s="29"/>
      <c r="NYU98" s="29"/>
      <c r="NYV98" s="29"/>
      <c r="NYW98" s="29"/>
      <c r="NYX98" s="29"/>
      <c r="NYY98" s="29"/>
      <c r="NYZ98" s="29"/>
      <c r="NZA98" s="29"/>
      <c r="NZB98" s="29"/>
      <c r="NZC98" s="29"/>
      <c r="NZD98" s="29"/>
      <c r="NZE98" s="29"/>
      <c r="NZF98" s="29"/>
      <c r="NZG98" s="29"/>
      <c r="NZH98" s="29"/>
      <c r="NZI98" s="29"/>
      <c r="NZJ98" s="29"/>
      <c r="NZK98" s="29"/>
      <c r="NZL98" s="29"/>
      <c r="NZM98" s="29"/>
      <c r="NZN98" s="29"/>
      <c r="NZO98" s="29"/>
      <c r="NZP98" s="29"/>
      <c r="NZQ98" s="29"/>
      <c r="NZR98" s="29"/>
      <c r="NZS98" s="29"/>
      <c r="NZT98" s="29"/>
      <c r="NZU98" s="29"/>
      <c r="NZV98" s="29"/>
      <c r="NZW98" s="29"/>
      <c r="NZX98" s="29"/>
      <c r="NZY98" s="29"/>
      <c r="NZZ98" s="29"/>
      <c r="OAA98" s="29"/>
      <c r="OAB98" s="29"/>
      <c r="OAC98" s="29"/>
      <c r="OAD98" s="29"/>
      <c r="OAE98" s="29"/>
      <c r="OAF98" s="29"/>
      <c r="OAG98" s="29"/>
      <c r="OAH98" s="29"/>
      <c r="OAI98" s="29"/>
      <c r="OAJ98" s="29"/>
      <c r="OAK98" s="29"/>
      <c r="OAL98" s="29"/>
      <c r="OAM98" s="29"/>
      <c r="OAN98" s="29"/>
      <c r="OAO98" s="29"/>
      <c r="OAP98" s="29"/>
      <c r="OAQ98" s="29"/>
      <c r="OAR98" s="29"/>
      <c r="OAS98" s="29"/>
      <c r="OAT98" s="29"/>
      <c r="OAU98" s="29"/>
      <c r="OAV98" s="29"/>
      <c r="OAW98" s="29"/>
      <c r="OAX98" s="29"/>
      <c r="OAY98" s="29"/>
      <c r="OAZ98" s="29"/>
      <c r="OBA98" s="29"/>
      <c r="OBB98" s="29"/>
      <c r="OBC98" s="29"/>
      <c r="OBD98" s="29"/>
      <c r="OBE98" s="29"/>
      <c r="OBF98" s="29"/>
      <c r="OBG98" s="29"/>
      <c r="OBH98" s="29"/>
      <c r="OBI98" s="29"/>
      <c r="OBJ98" s="29"/>
      <c r="OBK98" s="29"/>
      <c r="OBL98" s="29"/>
      <c r="OBM98" s="29"/>
      <c r="OBN98" s="29"/>
      <c r="OBO98" s="29"/>
      <c r="OBP98" s="29"/>
      <c r="OBQ98" s="29"/>
      <c r="OBR98" s="29"/>
      <c r="OBS98" s="29"/>
      <c r="OBT98" s="29"/>
      <c r="OBU98" s="29"/>
      <c r="OBV98" s="29"/>
      <c r="OBW98" s="29"/>
      <c r="OBX98" s="29"/>
      <c r="OBY98" s="29"/>
      <c r="OBZ98" s="29"/>
      <c r="OCA98" s="29"/>
      <c r="OCB98" s="29"/>
      <c r="OCC98" s="29"/>
      <c r="OCD98" s="29"/>
      <c r="OCE98" s="29"/>
      <c r="OCF98" s="29"/>
      <c r="OCG98" s="29"/>
      <c r="OCH98" s="29"/>
      <c r="OCI98" s="29"/>
      <c r="OCJ98" s="29"/>
      <c r="OCK98" s="29"/>
      <c r="OCL98" s="29"/>
      <c r="OCM98" s="29"/>
      <c r="OCN98" s="29"/>
      <c r="OCO98" s="29"/>
      <c r="OCP98" s="29"/>
      <c r="OCQ98" s="29"/>
      <c r="OCR98" s="29"/>
      <c r="OCS98" s="29"/>
      <c r="OCT98" s="29"/>
      <c r="OCU98" s="29"/>
      <c r="OCV98" s="29"/>
      <c r="OCW98" s="29"/>
      <c r="OCX98" s="29"/>
      <c r="OCY98" s="29"/>
      <c r="OCZ98" s="29"/>
      <c r="ODA98" s="29"/>
      <c r="ODB98" s="29"/>
      <c r="ODC98" s="29"/>
      <c r="ODD98" s="29"/>
      <c r="ODE98" s="29"/>
      <c r="ODF98" s="29"/>
      <c r="ODG98" s="29"/>
      <c r="ODH98" s="29"/>
      <c r="ODI98" s="29"/>
      <c r="ODJ98" s="29"/>
      <c r="ODK98" s="29"/>
      <c r="ODL98" s="29"/>
      <c r="ODM98" s="29"/>
      <c r="ODN98" s="29"/>
      <c r="ODO98" s="29"/>
      <c r="ODP98" s="29"/>
      <c r="ODQ98" s="29"/>
      <c r="ODR98" s="29"/>
      <c r="ODS98" s="29"/>
      <c r="ODT98" s="29"/>
      <c r="ODU98" s="29"/>
      <c r="ODV98" s="29"/>
      <c r="ODW98" s="29"/>
      <c r="ODX98" s="29"/>
      <c r="ODY98" s="29"/>
      <c r="ODZ98" s="29"/>
      <c r="OEA98" s="29"/>
      <c r="OEB98" s="29"/>
      <c r="OEC98" s="29"/>
      <c r="OED98" s="29"/>
      <c r="OEE98" s="29"/>
      <c r="OEF98" s="29"/>
      <c r="OEG98" s="29"/>
      <c r="OEH98" s="29"/>
      <c r="OEI98" s="29"/>
      <c r="OEJ98" s="29"/>
      <c r="OEK98" s="29"/>
      <c r="OEL98" s="29"/>
      <c r="OEM98" s="29"/>
      <c r="OEN98" s="29"/>
      <c r="OEO98" s="29"/>
      <c r="OEP98" s="29"/>
      <c r="OEQ98" s="29"/>
      <c r="OER98" s="29"/>
      <c r="OES98" s="29"/>
      <c r="OET98" s="29"/>
      <c r="OEU98" s="29"/>
      <c r="OEV98" s="29"/>
      <c r="OEW98" s="29"/>
      <c r="OEX98" s="29"/>
      <c r="OEY98" s="29"/>
      <c r="OEZ98" s="29"/>
      <c r="OFA98" s="29"/>
      <c r="OFB98" s="29"/>
      <c r="OFC98" s="29"/>
      <c r="OFD98" s="29"/>
      <c r="OFE98" s="29"/>
      <c r="OFF98" s="29"/>
      <c r="OFG98" s="29"/>
      <c r="OFH98" s="29"/>
      <c r="OFI98" s="29"/>
      <c r="OFJ98" s="29"/>
      <c r="OFK98" s="29"/>
      <c r="OFL98" s="29"/>
      <c r="OFM98" s="29"/>
      <c r="OFN98" s="29"/>
      <c r="OFO98" s="29"/>
      <c r="OFP98" s="29"/>
      <c r="OFQ98" s="29"/>
      <c r="OFR98" s="29"/>
      <c r="OFS98" s="29"/>
      <c r="OFT98" s="29"/>
      <c r="OFU98" s="29"/>
      <c r="OFV98" s="29"/>
      <c r="OFW98" s="29"/>
      <c r="OFX98" s="29"/>
      <c r="OFY98" s="29"/>
      <c r="OFZ98" s="29"/>
      <c r="OGA98" s="29"/>
      <c r="OGB98" s="29"/>
      <c r="OGC98" s="29"/>
      <c r="OGD98" s="29"/>
      <c r="OGE98" s="29"/>
      <c r="OGF98" s="29"/>
      <c r="OGG98" s="29"/>
      <c r="OGH98" s="29"/>
      <c r="OGI98" s="29"/>
      <c r="OGJ98" s="29"/>
      <c r="OGK98" s="29"/>
      <c r="OGL98" s="29"/>
      <c r="OGM98" s="29"/>
      <c r="OGN98" s="29"/>
      <c r="OGO98" s="29"/>
      <c r="OGP98" s="29"/>
      <c r="OGQ98" s="29"/>
      <c r="OGR98" s="29"/>
      <c r="OGS98" s="29"/>
      <c r="OGT98" s="29"/>
      <c r="OGU98" s="29"/>
      <c r="OGV98" s="29"/>
      <c r="OGW98" s="29"/>
      <c r="OGX98" s="29"/>
      <c r="OGY98" s="29"/>
      <c r="OGZ98" s="29"/>
      <c r="OHA98" s="29"/>
      <c r="OHB98" s="29"/>
      <c r="OHC98" s="29"/>
      <c r="OHD98" s="29"/>
      <c r="OHE98" s="29"/>
      <c r="OHF98" s="29"/>
      <c r="OHG98" s="29"/>
      <c r="OHH98" s="29"/>
      <c r="OHI98" s="29"/>
      <c r="OHJ98" s="29"/>
      <c r="OHK98" s="29"/>
      <c r="OHL98" s="29"/>
      <c r="OHM98" s="29"/>
      <c r="OHN98" s="29"/>
      <c r="OHO98" s="29"/>
      <c r="OHP98" s="29"/>
      <c r="OHQ98" s="29"/>
      <c r="OHR98" s="29"/>
      <c r="OHS98" s="29"/>
      <c r="OHT98" s="29"/>
      <c r="OHU98" s="29"/>
      <c r="OHV98" s="29"/>
      <c r="OHW98" s="29"/>
      <c r="OHX98" s="29"/>
      <c r="OHY98" s="29"/>
      <c r="OHZ98" s="29"/>
      <c r="OIA98" s="29"/>
      <c r="OIB98" s="29"/>
      <c r="OIC98" s="29"/>
      <c r="OID98" s="29"/>
      <c r="OIE98" s="29"/>
      <c r="OIF98" s="29"/>
      <c r="OIG98" s="29"/>
      <c r="OIH98" s="29"/>
      <c r="OII98" s="29"/>
      <c r="OIJ98" s="29"/>
      <c r="OIK98" s="29"/>
      <c r="OIL98" s="29"/>
      <c r="OIM98" s="29"/>
      <c r="OIN98" s="29"/>
      <c r="OIO98" s="29"/>
      <c r="OIP98" s="29"/>
      <c r="OIQ98" s="29"/>
      <c r="OIR98" s="29"/>
      <c r="OIS98" s="29"/>
      <c r="OIT98" s="29"/>
      <c r="OIU98" s="29"/>
      <c r="OIV98" s="29"/>
      <c r="OIW98" s="29"/>
      <c r="OIX98" s="29"/>
      <c r="OIY98" s="29"/>
      <c r="OIZ98" s="29"/>
      <c r="OJA98" s="29"/>
      <c r="OJB98" s="29"/>
      <c r="OJC98" s="29"/>
      <c r="OJD98" s="29"/>
      <c r="OJE98" s="29"/>
      <c r="OJF98" s="29"/>
      <c r="OJG98" s="29"/>
      <c r="OJH98" s="29"/>
      <c r="OJI98" s="29"/>
      <c r="OJJ98" s="29"/>
      <c r="OJK98" s="29"/>
      <c r="OJL98" s="29"/>
      <c r="OJM98" s="29"/>
      <c r="OJN98" s="29"/>
      <c r="OJO98" s="29"/>
      <c r="OJP98" s="29"/>
      <c r="OJQ98" s="29"/>
      <c r="OJR98" s="29"/>
      <c r="OJS98" s="29"/>
      <c r="OJT98" s="29"/>
      <c r="OJU98" s="29"/>
      <c r="OJV98" s="29"/>
      <c r="OJW98" s="29"/>
      <c r="OJX98" s="29"/>
      <c r="OJY98" s="29"/>
      <c r="OJZ98" s="29"/>
      <c r="OKA98" s="29"/>
      <c r="OKB98" s="29"/>
      <c r="OKC98" s="29"/>
      <c r="OKD98" s="29"/>
      <c r="OKE98" s="29"/>
      <c r="OKF98" s="29"/>
      <c r="OKG98" s="29"/>
      <c r="OKH98" s="29"/>
      <c r="OKI98" s="29"/>
      <c r="OKJ98" s="29"/>
      <c r="OKK98" s="29"/>
      <c r="OKL98" s="29"/>
      <c r="OKM98" s="29"/>
      <c r="OKN98" s="29"/>
      <c r="OKO98" s="29"/>
      <c r="OKP98" s="29"/>
      <c r="OKQ98" s="29"/>
      <c r="OKR98" s="29"/>
      <c r="OKS98" s="29"/>
      <c r="OKT98" s="29"/>
      <c r="OKU98" s="29"/>
      <c r="OKV98" s="29"/>
      <c r="OKW98" s="29"/>
      <c r="OKX98" s="29"/>
      <c r="OKY98" s="29"/>
      <c r="OKZ98" s="29"/>
      <c r="OLA98" s="29"/>
      <c r="OLB98" s="29"/>
      <c r="OLC98" s="29"/>
      <c r="OLD98" s="29"/>
      <c r="OLE98" s="29"/>
      <c r="OLF98" s="29"/>
      <c r="OLG98" s="29"/>
      <c r="OLH98" s="29"/>
      <c r="OLI98" s="29"/>
      <c r="OLJ98" s="29"/>
      <c r="OLK98" s="29"/>
      <c r="OLL98" s="29"/>
      <c r="OLM98" s="29"/>
      <c r="OLN98" s="29"/>
      <c r="OLO98" s="29"/>
      <c r="OLP98" s="29"/>
      <c r="OLQ98" s="29"/>
      <c r="OLR98" s="29"/>
      <c r="OLS98" s="29"/>
      <c r="OLT98" s="29"/>
      <c r="OLU98" s="29"/>
      <c r="OLV98" s="29"/>
      <c r="OLW98" s="29"/>
      <c r="OLX98" s="29"/>
      <c r="OLY98" s="29"/>
      <c r="OLZ98" s="29"/>
      <c r="OMA98" s="29"/>
      <c r="OMB98" s="29"/>
      <c r="OMC98" s="29"/>
      <c r="OMD98" s="29"/>
      <c r="OME98" s="29"/>
      <c r="OMF98" s="29"/>
      <c r="OMG98" s="29"/>
      <c r="OMH98" s="29"/>
      <c r="OMI98" s="29"/>
      <c r="OMJ98" s="29"/>
      <c r="OMK98" s="29"/>
      <c r="OML98" s="29"/>
      <c r="OMM98" s="29"/>
      <c r="OMN98" s="29"/>
      <c r="OMO98" s="29"/>
      <c r="OMP98" s="29"/>
      <c r="OMQ98" s="29"/>
      <c r="OMR98" s="29"/>
      <c r="OMS98" s="29"/>
      <c r="OMT98" s="29"/>
      <c r="OMU98" s="29"/>
      <c r="OMV98" s="29"/>
      <c r="OMW98" s="29"/>
      <c r="OMX98" s="29"/>
      <c r="OMY98" s="29"/>
      <c r="OMZ98" s="29"/>
      <c r="ONA98" s="29"/>
      <c r="ONB98" s="29"/>
      <c r="ONC98" s="29"/>
      <c r="OND98" s="29"/>
      <c r="ONE98" s="29"/>
      <c r="ONF98" s="29"/>
      <c r="ONG98" s="29"/>
      <c r="ONH98" s="29"/>
      <c r="ONI98" s="29"/>
      <c r="ONJ98" s="29"/>
      <c r="ONK98" s="29"/>
      <c r="ONL98" s="29"/>
      <c r="ONM98" s="29"/>
      <c r="ONN98" s="29"/>
      <c r="ONO98" s="29"/>
      <c r="ONP98" s="29"/>
      <c r="ONQ98" s="29"/>
      <c r="ONR98" s="29"/>
      <c r="ONS98" s="29"/>
      <c r="ONT98" s="29"/>
      <c r="ONU98" s="29"/>
      <c r="ONV98" s="29"/>
      <c r="ONW98" s="29"/>
      <c r="ONX98" s="29"/>
      <c r="ONY98" s="29"/>
      <c r="ONZ98" s="29"/>
      <c r="OOA98" s="29"/>
      <c r="OOB98" s="29"/>
      <c r="OOC98" s="29"/>
      <c r="OOD98" s="29"/>
      <c r="OOE98" s="29"/>
      <c r="OOF98" s="29"/>
      <c r="OOG98" s="29"/>
      <c r="OOH98" s="29"/>
      <c r="OOI98" s="29"/>
      <c r="OOJ98" s="29"/>
      <c r="OOK98" s="29"/>
      <c r="OOL98" s="29"/>
      <c r="OOM98" s="29"/>
      <c r="OON98" s="29"/>
      <c r="OOO98" s="29"/>
      <c r="OOP98" s="29"/>
      <c r="OOQ98" s="29"/>
      <c r="OOR98" s="29"/>
      <c r="OOS98" s="29"/>
      <c r="OOT98" s="29"/>
      <c r="OOU98" s="29"/>
      <c r="OOV98" s="29"/>
      <c r="OOW98" s="29"/>
      <c r="OOX98" s="29"/>
      <c r="OOY98" s="29"/>
      <c r="OOZ98" s="29"/>
      <c r="OPA98" s="29"/>
      <c r="OPB98" s="29"/>
      <c r="OPC98" s="29"/>
      <c r="OPD98" s="29"/>
      <c r="OPE98" s="29"/>
      <c r="OPF98" s="29"/>
      <c r="OPG98" s="29"/>
      <c r="OPH98" s="29"/>
      <c r="OPI98" s="29"/>
      <c r="OPJ98" s="29"/>
      <c r="OPK98" s="29"/>
      <c r="OPL98" s="29"/>
      <c r="OPM98" s="29"/>
      <c r="OPN98" s="29"/>
      <c r="OPO98" s="29"/>
      <c r="OPP98" s="29"/>
      <c r="OPQ98" s="29"/>
      <c r="OPR98" s="29"/>
      <c r="OPS98" s="29"/>
      <c r="OPT98" s="29"/>
      <c r="OPU98" s="29"/>
      <c r="OPV98" s="29"/>
      <c r="OPW98" s="29"/>
      <c r="OPX98" s="29"/>
      <c r="OPY98" s="29"/>
      <c r="OPZ98" s="29"/>
      <c r="OQA98" s="29"/>
      <c r="OQB98" s="29"/>
      <c r="OQC98" s="29"/>
      <c r="OQD98" s="29"/>
      <c r="OQE98" s="29"/>
      <c r="OQF98" s="29"/>
      <c r="OQG98" s="29"/>
      <c r="OQH98" s="29"/>
      <c r="OQI98" s="29"/>
      <c r="OQJ98" s="29"/>
      <c r="OQK98" s="29"/>
      <c r="OQL98" s="29"/>
      <c r="OQM98" s="29"/>
      <c r="OQN98" s="29"/>
      <c r="OQO98" s="29"/>
      <c r="OQP98" s="29"/>
      <c r="OQQ98" s="29"/>
      <c r="OQR98" s="29"/>
      <c r="OQS98" s="29"/>
      <c r="OQT98" s="29"/>
      <c r="OQU98" s="29"/>
      <c r="OQV98" s="29"/>
      <c r="OQW98" s="29"/>
      <c r="OQX98" s="29"/>
      <c r="OQY98" s="29"/>
      <c r="OQZ98" s="29"/>
      <c r="ORA98" s="29"/>
      <c r="ORB98" s="29"/>
      <c r="ORC98" s="29"/>
      <c r="ORD98" s="29"/>
      <c r="ORE98" s="29"/>
      <c r="ORF98" s="29"/>
      <c r="ORG98" s="29"/>
      <c r="ORH98" s="29"/>
      <c r="ORI98" s="29"/>
      <c r="ORJ98" s="29"/>
      <c r="ORK98" s="29"/>
      <c r="ORL98" s="29"/>
      <c r="ORM98" s="29"/>
      <c r="ORN98" s="29"/>
      <c r="ORO98" s="29"/>
      <c r="ORP98" s="29"/>
      <c r="ORQ98" s="29"/>
      <c r="ORR98" s="29"/>
      <c r="ORS98" s="29"/>
      <c r="ORT98" s="29"/>
      <c r="ORU98" s="29"/>
      <c r="ORV98" s="29"/>
      <c r="ORW98" s="29"/>
      <c r="ORX98" s="29"/>
      <c r="ORY98" s="29"/>
      <c r="ORZ98" s="29"/>
      <c r="OSA98" s="29"/>
      <c r="OSB98" s="29"/>
      <c r="OSC98" s="29"/>
      <c r="OSD98" s="29"/>
      <c r="OSE98" s="29"/>
      <c r="OSF98" s="29"/>
      <c r="OSG98" s="29"/>
      <c r="OSH98" s="29"/>
      <c r="OSI98" s="29"/>
      <c r="OSJ98" s="29"/>
      <c r="OSK98" s="29"/>
      <c r="OSL98" s="29"/>
      <c r="OSM98" s="29"/>
      <c r="OSN98" s="29"/>
      <c r="OSO98" s="29"/>
      <c r="OSP98" s="29"/>
      <c r="OSQ98" s="29"/>
      <c r="OSR98" s="29"/>
      <c r="OSS98" s="29"/>
      <c r="OST98" s="29"/>
      <c r="OSU98" s="29"/>
      <c r="OSV98" s="29"/>
      <c r="OSW98" s="29"/>
      <c r="OSX98" s="29"/>
      <c r="OSY98" s="29"/>
      <c r="OSZ98" s="29"/>
      <c r="OTA98" s="29"/>
      <c r="OTB98" s="29"/>
      <c r="OTC98" s="29"/>
      <c r="OTD98" s="29"/>
      <c r="OTE98" s="29"/>
      <c r="OTF98" s="29"/>
      <c r="OTG98" s="29"/>
      <c r="OTH98" s="29"/>
      <c r="OTI98" s="29"/>
      <c r="OTJ98" s="29"/>
      <c r="OTK98" s="29"/>
      <c r="OTL98" s="29"/>
      <c r="OTM98" s="29"/>
      <c r="OTN98" s="29"/>
      <c r="OTO98" s="29"/>
      <c r="OTP98" s="29"/>
      <c r="OTQ98" s="29"/>
      <c r="OTR98" s="29"/>
      <c r="OTS98" s="29"/>
      <c r="OTT98" s="29"/>
      <c r="OTU98" s="29"/>
      <c r="OTV98" s="29"/>
      <c r="OTW98" s="29"/>
      <c r="OTX98" s="29"/>
      <c r="OTY98" s="29"/>
      <c r="OTZ98" s="29"/>
      <c r="OUA98" s="29"/>
      <c r="OUB98" s="29"/>
      <c r="OUC98" s="29"/>
      <c r="OUD98" s="29"/>
      <c r="OUE98" s="29"/>
      <c r="OUF98" s="29"/>
      <c r="OUG98" s="29"/>
      <c r="OUH98" s="29"/>
      <c r="OUI98" s="29"/>
      <c r="OUJ98" s="29"/>
      <c r="OUK98" s="29"/>
      <c r="OUL98" s="29"/>
      <c r="OUM98" s="29"/>
      <c r="OUN98" s="29"/>
      <c r="OUO98" s="29"/>
      <c r="OUP98" s="29"/>
      <c r="OUQ98" s="29"/>
      <c r="OUR98" s="29"/>
      <c r="OUS98" s="29"/>
      <c r="OUT98" s="29"/>
      <c r="OUU98" s="29"/>
      <c r="OUV98" s="29"/>
      <c r="OUW98" s="29"/>
      <c r="OUX98" s="29"/>
      <c r="OUY98" s="29"/>
      <c r="OUZ98" s="29"/>
      <c r="OVA98" s="29"/>
      <c r="OVB98" s="29"/>
      <c r="OVC98" s="29"/>
      <c r="OVD98" s="29"/>
      <c r="OVE98" s="29"/>
      <c r="OVF98" s="29"/>
      <c r="OVG98" s="29"/>
      <c r="OVH98" s="29"/>
      <c r="OVI98" s="29"/>
      <c r="OVJ98" s="29"/>
      <c r="OVK98" s="29"/>
      <c r="OVL98" s="29"/>
      <c r="OVM98" s="29"/>
      <c r="OVN98" s="29"/>
      <c r="OVO98" s="29"/>
      <c r="OVP98" s="29"/>
      <c r="OVQ98" s="29"/>
      <c r="OVR98" s="29"/>
      <c r="OVS98" s="29"/>
      <c r="OVT98" s="29"/>
      <c r="OVU98" s="29"/>
      <c r="OVV98" s="29"/>
      <c r="OVW98" s="29"/>
      <c r="OVX98" s="29"/>
      <c r="OVY98" s="29"/>
      <c r="OVZ98" s="29"/>
      <c r="OWA98" s="29"/>
      <c r="OWB98" s="29"/>
      <c r="OWC98" s="29"/>
      <c r="OWD98" s="29"/>
      <c r="OWE98" s="29"/>
      <c r="OWF98" s="29"/>
      <c r="OWG98" s="29"/>
      <c r="OWH98" s="29"/>
      <c r="OWI98" s="29"/>
      <c r="OWJ98" s="29"/>
      <c r="OWK98" s="29"/>
      <c r="OWL98" s="29"/>
      <c r="OWM98" s="29"/>
      <c r="OWN98" s="29"/>
      <c r="OWO98" s="29"/>
      <c r="OWP98" s="29"/>
      <c r="OWQ98" s="29"/>
      <c r="OWR98" s="29"/>
      <c r="OWS98" s="29"/>
      <c r="OWT98" s="29"/>
      <c r="OWU98" s="29"/>
      <c r="OWV98" s="29"/>
      <c r="OWW98" s="29"/>
      <c r="OWX98" s="29"/>
      <c r="OWY98" s="29"/>
      <c r="OWZ98" s="29"/>
      <c r="OXA98" s="29"/>
      <c r="OXB98" s="29"/>
      <c r="OXC98" s="29"/>
      <c r="OXD98" s="29"/>
      <c r="OXE98" s="29"/>
      <c r="OXF98" s="29"/>
      <c r="OXG98" s="29"/>
      <c r="OXH98" s="29"/>
      <c r="OXI98" s="29"/>
      <c r="OXJ98" s="29"/>
      <c r="OXK98" s="29"/>
      <c r="OXL98" s="29"/>
      <c r="OXM98" s="29"/>
      <c r="OXN98" s="29"/>
      <c r="OXO98" s="29"/>
      <c r="OXP98" s="29"/>
      <c r="OXQ98" s="29"/>
      <c r="OXR98" s="29"/>
      <c r="OXS98" s="29"/>
      <c r="OXT98" s="29"/>
      <c r="OXU98" s="29"/>
      <c r="OXV98" s="29"/>
      <c r="OXW98" s="29"/>
      <c r="OXX98" s="29"/>
      <c r="OXY98" s="29"/>
      <c r="OXZ98" s="29"/>
      <c r="OYA98" s="29"/>
      <c r="OYB98" s="29"/>
      <c r="OYC98" s="29"/>
      <c r="OYD98" s="29"/>
      <c r="OYE98" s="29"/>
      <c r="OYF98" s="29"/>
      <c r="OYG98" s="29"/>
      <c r="OYH98" s="29"/>
      <c r="OYI98" s="29"/>
      <c r="OYJ98" s="29"/>
      <c r="OYK98" s="29"/>
      <c r="OYL98" s="29"/>
      <c r="OYM98" s="29"/>
      <c r="OYN98" s="29"/>
      <c r="OYO98" s="29"/>
      <c r="OYP98" s="29"/>
      <c r="OYQ98" s="29"/>
      <c r="OYR98" s="29"/>
      <c r="OYS98" s="29"/>
      <c r="OYT98" s="29"/>
      <c r="OYU98" s="29"/>
      <c r="OYV98" s="29"/>
      <c r="OYW98" s="29"/>
      <c r="OYX98" s="29"/>
      <c r="OYY98" s="29"/>
      <c r="OYZ98" s="29"/>
      <c r="OZA98" s="29"/>
      <c r="OZB98" s="29"/>
      <c r="OZC98" s="29"/>
      <c r="OZD98" s="29"/>
      <c r="OZE98" s="29"/>
      <c r="OZF98" s="29"/>
      <c r="OZG98" s="29"/>
      <c r="OZH98" s="29"/>
      <c r="OZI98" s="29"/>
      <c r="OZJ98" s="29"/>
      <c r="OZK98" s="29"/>
      <c r="OZL98" s="29"/>
      <c r="OZM98" s="29"/>
      <c r="OZN98" s="29"/>
      <c r="OZO98" s="29"/>
      <c r="OZP98" s="29"/>
      <c r="OZQ98" s="29"/>
      <c r="OZR98" s="29"/>
      <c r="OZS98" s="29"/>
      <c r="OZT98" s="29"/>
      <c r="OZU98" s="29"/>
      <c r="OZV98" s="29"/>
      <c r="OZW98" s="29"/>
      <c r="OZX98" s="29"/>
      <c r="OZY98" s="29"/>
      <c r="OZZ98" s="29"/>
      <c r="PAA98" s="29"/>
      <c r="PAB98" s="29"/>
      <c r="PAC98" s="29"/>
      <c r="PAD98" s="29"/>
      <c r="PAE98" s="29"/>
      <c r="PAF98" s="29"/>
      <c r="PAG98" s="29"/>
      <c r="PAH98" s="29"/>
      <c r="PAI98" s="29"/>
      <c r="PAJ98" s="29"/>
      <c r="PAK98" s="29"/>
      <c r="PAL98" s="29"/>
      <c r="PAM98" s="29"/>
      <c r="PAN98" s="29"/>
      <c r="PAO98" s="29"/>
      <c r="PAP98" s="29"/>
      <c r="PAQ98" s="29"/>
      <c r="PAR98" s="29"/>
      <c r="PAS98" s="29"/>
      <c r="PAT98" s="29"/>
      <c r="PAU98" s="29"/>
      <c r="PAV98" s="29"/>
      <c r="PAW98" s="29"/>
      <c r="PAX98" s="29"/>
      <c r="PAY98" s="29"/>
      <c r="PAZ98" s="29"/>
      <c r="PBA98" s="29"/>
      <c r="PBB98" s="29"/>
      <c r="PBC98" s="29"/>
      <c r="PBD98" s="29"/>
      <c r="PBE98" s="29"/>
      <c r="PBF98" s="29"/>
      <c r="PBG98" s="29"/>
      <c r="PBH98" s="29"/>
      <c r="PBI98" s="29"/>
      <c r="PBJ98" s="29"/>
      <c r="PBK98" s="29"/>
      <c r="PBL98" s="29"/>
      <c r="PBM98" s="29"/>
      <c r="PBN98" s="29"/>
      <c r="PBO98" s="29"/>
      <c r="PBP98" s="29"/>
      <c r="PBQ98" s="29"/>
      <c r="PBR98" s="29"/>
      <c r="PBS98" s="29"/>
      <c r="PBT98" s="29"/>
      <c r="PBU98" s="29"/>
      <c r="PBV98" s="29"/>
      <c r="PBW98" s="29"/>
      <c r="PBX98" s="29"/>
      <c r="PBY98" s="29"/>
      <c r="PBZ98" s="29"/>
      <c r="PCA98" s="29"/>
      <c r="PCB98" s="29"/>
      <c r="PCC98" s="29"/>
      <c r="PCD98" s="29"/>
      <c r="PCE98" s="29"/>
      <c r="PCF98" s="29"/>
      <c r="PCG98" s="29"/>
      <c r="PCH98" s="29"/>
      <c r="PCI98" s="29"/>
      <c r="PCJ98" s="29"/>
      <c r="PCK98" s="29"/>
      <c r="PCL98" s="29"/>
      <c r="PCM98" s="29"/>
      <c r="PCN98" s="29"/>
      <c r="PCO98" s="29"/>
      <c r="PCP98" s="29"/>
      <c r="PCQ98" s="29"/>
      <c r="PCR98" s="29"/>
      <c r="PCS98" s="29"/>
      <c r="PCT98" s="29"/>
      <c r="PCU98" s="29"/>
      <c r="PCV98" s="29"/>
      <c r="PCW98" s="29"/>
      <c r="PCX98" s="29"/>
      <c r="PCY98" s="29"/>
      <c r="PCZ98" s="29"/>
      <c r="PDA98" s="29"/>
      <c r="PDB98" s="29"/>
      <c r="PDC98" s="29"/>
      <c r="PDD98" s="29"/>
      <c r="PDE98" s="29"/>
      <c r="PDF98" s="29"/>
      <c r="PDG98" s="29"/>
      <c r="PDH98" s="29"/>
      <c r="PDI98" s="29"/>
      <c r="PDJ98" s="29"/>
      <c r="PDK98" s="29"/>
      <c r="PDL98" s="29"/>
      <c r="PDM98" s="29"/>
      <c r="PDN98" s="29"/>
      <c r="PDO98" s="29"/>
      <c r="PDP98" s="29"/>
      <c r="PDQ98" s="29"/>
      <c r="PDR98" s="29"/>
      <c r="PDS98" s="29"/>
      <c r="PDT98" s="29"/>
      <c r="PDU98" s="29"/>
      <c r="PDV98" s="29"/>
      <c r="PDW98" s="29"/>
      <c r="PDX98" s="29"/>
      <c r="PDY98" s="29"/>
      <c r="PDZ98" s="29"/>
      <c r="PEA98" s="29"/>
      <c r="PEB98" s="29"/>
      <c r="PEC98" s="29"/>
      <c r="PED98" s="29"/>
      <c r="PEE98" s="29"/>
      <c r="PEF98" s="29"/>
      <c r="PEG98" s="29"/>
      <c r="PEH98" s="29"/>
      <c r="PEI98" s="29"/>
      <c r="PEJ98" s="29"/>
      <c r="PEK98" s="29"/>
      <c r="PEL98" s="29"/>
      <c r="PEM98" s="29"/>
      <c r="PEN98" s="29"/>
      <c r="PEO98" s="29"/>
      <c r="PEP98" s="29"/>
      <c r="PEQ98" s="29"/>
      <c r="PER98" s="29"/>
      <c r="PES98" s="29"/>
      <c r="PET98" s="29"/>
      <c r="PEU98" s="29"/>
      <c r="PEV98" s="29"/>
      <c r="PEW98" s="29"/>
      <c r="PEX98" s="29"/>
      <c r="PEY98" s="29"/>
      <c r="PEZ98" s="29"/>
      <c r="PFA98" s="29"/>
      <c r="PFB98" s="29"/>
      <c r="PFC98" s="29"/>
      <c r="PFD98" s="29"/>
      <c r="PFE98" s="29"/>
      <c r="PFF98" s="29"/>
      <c r="PFG98" s="29"/>
      <c r="PFH98" s="29"/>
      <c r="PFI98" s="29"/>
      <c r="PFJ98" s="29"/>
      <c r="PFK98" s="29"/>
      <c r="PFL98" s="29"/>
      <c r="PFM98" s="29"/>
      <c r="PFN98" s="29"/>
      <c r="PFO98" s="29"/>
      <c r="PFP98" s="29"/>
      <c r="PFQ98" s="29"/>
      <c r="PFR98" s="29"/>
      <c r="PFS98" s="29"/>
      <c r="PFT98" s="29"/>
      <c r="PFU98" s="29"/>
      <c r="PFV98" s="29"/>
      <c r="PFW98" s="29"/>
      <c r="PFX98" s="29"/>
      <c r="PFY98" s="29"/>
      <c r="PFZ98" s="29"/>
      <c r="PGA98" s="29"/>
      <c r="PGB98" s="29"/>
      <c r="PGC98" s="29"/>
      <c r="PGD98" s="29"/>
      <c r="PGE98" s="29"/>
      <c r="PGF98" s="29"/>
      <c r="PGG98" s="29"/>
      <c r="PGH98" s="29"/>
      <c r="PGI98" s="29"/>
      <c r="PGJ98" s="29"/>
      <c r="PGK98" s="29"/>
      <c r="PGL98" s="29"/>
      <c r="PGM98" s="29"/>
      <c r="PGN98" s="29"/>
      <c r="PGO98" s="29"/>
      <c r="PGP98" s="29"/>
      <c r="PGQ98" s="29"/>
      <c r="PGR98" s="29"/>
      <c r="PGS98" s="29"/>
      <c r="PGT98" s="29"/>
      <c r="PGU98" s="29"/>
      <c r="PGV98" s="29"/>
      <c r="PGW98" s="29"/>
      <c r="PGX98" s="29"/>
      <c r="PGY98" s="29"/>
      <c r="PGZ98" s="29"/>
      <c r="PHA98" s="29"/>
      <c r="PHB98" s="29"/>
      <c r="PHC98" s="29"/>
      <c r="PHD98" s="29"/>
      <c r="PHE98" s="29"/>
      <c r="PHF98" s="29"/>
      <c r="PHG98" s="29"/>
      <c r="PHH98" s="29"/>
      <c r="PHI98" s="29"/>
      <c r="PHJ98" s="29"/>
      <c r="PHK98" s="29"/>
      <c r="PHL98" s="29"/>
      <c r="PHM98" s="29"/>
      <c r="PHN98" s="29"/>
      <c r="PHO98" s="29"/>
      <c r="PHP98" s="29"/>
      <c r="PHQ98" s="29"/>
      <c r="PHR98" s="29"/>
      <c r="PHS98" s="29"/>
      <c r="PHT98" s="29"/>
      <c r="PHU98" s="29"/>
      <c r="PHV98" s="29"/>
      <c r="PHW98" s="29"/>
      <c r="PHX98" s="29"/>
      <c r="PHY98" s="29"/>
      <c r="PHZ98" s="29"/>
      <c r="PIA98" s="29"/>
      <c r="PIB98" s="29"/>
      <c r="PIC98" s="29"/>
      <c r="PID98" s="29"/>
      <c r="PIE98" s="29"/>
      <c r="PIF98" s="29"/>
      <c r="PIG98" s="29"/>
      <c r="PIH98" s="29"/>
      <c r="PII98" s="29"/>
      <c r="PIJ98" s="29"/>
      <c r="PIK98" s="29"/>
      <c r="PIL98" s="29"/>
      <c r="PIM98" s="29"/>
      <c r="PIN98" s="29"/>
      <c r="PIO98" s="29"/>
      <c r="PIP98" s="29"/>
      <c r="PIQ98" s="29"/>
      <c r="PIR98" s="29"/>
      <c r="PIS98" s="29"/>
      <c r="PIT98" s="29"/>
      <c r="PIU98" s="29"/>
      <c r="PIV98" s="29"/>
      <c r="PIW98" s="29"/>
      <c r="PIX98" s="29"/>
      <c r="PIY98" s="29"/>
      <c r="PIZ98" s="29"/>
      <c r="PJA98" s="29"/>
      <c r="PJB98" s="29"/>
      <c r="PJC98" s="29"/>
      <c r="PJD98" s="29"/>
      <c r="PJE98" s="29"/>
      <c r="PJF98" s="29"/>
      <c r="PJG98" s="29"/>
      <c r="PJH98" s="29"/>
      <c r="PJI98" s="29"/>
      <c r="PJJ98" s="29"/>
      <c r="PJK98" s="29"/>
      <c r="PJL98" s="29"/>
      <c r="PJM98" s="29"/>
      <c r="PJN98" s="29"/>
      <c r="PJO98" s="29"/>
      <c r="PJP98" s="29"/>
      <c r="PJQ98" s="29"/>
      <c r="PJR98" s="29"/>
      <c r="PJS98" s="29"/>
      <c r="PJT98" s="29"/>
      <c r="PJU98" s="29"/>
      <c r="PJV98" s="29"/>
      <c r="PJW98" s="29"/>
      <c r="PJX98" s="29"/>
      <c r="PJY98" s="29"/>
      <c r="PJZ98" s="29"/>
      <c r="PKA98" s="29"/>
      <c r="PKB98" s="29"/>
      <c r="PKC98" s="29"/>
      <c r="PKD98" s="29"/>
      <c r="PKE98" s="29"/>
      <c r="PKF98" s="29"/>
      <c r="PKG98" s="29"/>
      <c r="PKH98" s="29"/>
      <c r="PKI98" s="29"/>
      <c r="PKJ98" s="29"/>
      <c r="PKK98" s="29"/>
      <c r="PKL98" s="29"/>
      <c r="PKM98" s="29"/>
      <c r="PKN98" s="29"/>
      <c r="PKO98" s="29"/>
      <c r="PKP98" s="29"/>
      <c r="PKQ98" s="29"/>
      <c r="PKR98" s="29"/>
      <c r="PKS98" s="29"/>
      <c r="PKT98" s="29"/>
      <c r="PKU98" s="29"/>
      <c r="PKV98" s="29"/>
      <c r="PKW98" s="29"/>
      <c r="PKX98" s="29"/>
      <c r="PKY98" s="29"/>
      <c r="PKZ98" s="29"/>
      <c r="PLA98" s="29"/>
      <c r="PLB98" s="29"/>
      <c r="PLC98" s="29"/>
      <c r="PLD98" s="29"/>
      <c r="PLE98" s="29"/>
      <c r="PLF98" s="29"/>
      <c r="PLG98" s="29"/>
      <c r="PLH98" s="29"/>
      <c r="PLI98" s="29"/>
      <c r="PLJ98" s="29"/>
      <c r="PLK98" s="29"/>
      <c r="PLL98" s="29"/>
      <c r="PLM98" s="29"/>
      <c r="PLN98" s="29"/>
      <c r="PLO98" s="29"/>
      <c r="PLP98" s="29"/>
      <c r="PLQ98" s="29"/>
      <c r="PLR98" s="29"/>
      <c r="PLS98" s="29"/>
      <c r="PLT98" s="29"/>
      <c r="PLU98" s="29"/>
      <c r="PLV98" s="29"/>
      <c r="PLW98" s="29"/>
      <c r="PLX98" s="29"/>
      <c r="PLY98" s="29"/>
      <c r="PLZ98" s="29"/>
      <c r="PMA98" s="29"/>
      <c r="PMB98" s="29"/>
      <c r="PMC98" s="29"/>
      <c r="PMD98" s="29"/>
      <c r="PME98" s="29"/>
      <c r="PMF98" s="29"/>
      <c r="PMG98" s="29"/>
      <c r="PMH98" s="29"/>
      <c r="PMI98" s="29"/>
      <c r="PMJ98" s="29"/>
      <c r="PMK98" s="29"/>
      <c r="PML98" s="29"/>
      <c r="PMM98" s="29"/>
      <c r="PMN98" s="29"/>
      <c r="PMO98" s="29"/>
      <c r="PMP98" s="29"/>
      <c r="PMQ98" s="29"/>
      <c r="PMR98" s="29"/>
      <c r="PMS98" s="29"/>
      <c r="PMT98" s="29"/>
      <c r="PMU98" s="29"/>
      <c r="PMV98" s="29"/>
      <c r="PMW98" s="29"/>
      <c r="PMX98" s="29"/>
      <c r="PMY98" s="29"/>
      <c r="PMZ98" s="29"/>
      <c r="PNA98" s="29"/>
      <c r="PNB98" s="29"/>
      <c r="PNC98" s="29"/>
      <c r="PND98" s="29"/>
      <c r="PNE98" s="29"/>
      <c r="PNF98" s="29"/>
      <c r="PNG98" s="29"/>
      <c r="PNH98" s="29"/>
      <c r="PNI98" s="29"/>
      <c r="PNJ98" s="29"/>
      <c r="PNK98" s="29"/>
      <c r="PNL98" s="29"/>
      <c r="PNM98" s="29"/>
      <c r="PNN98" s="29"/>
      <c r="PNO98" s="29"/>
      <c r="PNP98" s="29"/>
      <c r="PNQ98" s="29"/>
      <c r="PNR98" s="29"/>
      <c r="PNS98" s="29"/>
      <c r="PNT98" s="29"/>
      <c r="PNU98" s="29"/>
      <c r="PNV98" s="29"/>
      <c r="PNW98" s="29"/>
      <c r="PNX98" s="29"/>
      <c r="PNY98" s="29"/>
      <c r="PNZ98" s="29"/>
      <c r="POA98" s="29"/>
      <c r="POB98" s="29"/>
      <c r="POC98" s="29"/>
      <c r="POD98" s="29"/>
      <c r="POE98" s="29"/>
      <c r="POF98" s="29"/>
      <c r="POG98" s="29"/>
      <c r="POH98" s="29"/>
      <c r="POI98" s="29"/>
      <c r="POJ98" s="29"/>
      <c r="POK98" s="29"/>
      <c r="POL98" s="29"/>
      <c r="POM98" s="29"/>
      <c r="PON98" s="29"/>
      <c r="POO98" s="29"/>
      <c r="POP98" s="29"/>
      <c r="POQ98" s="29"/>
      <c r="POR98" s="29"/>
      <c r="POS98" s="29"/>
      <c r="POT98" s="29"/>
      <c r="POU98" s="29"/>
      <c r="POV98" s="29"/>
      <c r="POW98" s="29"/>
      <c r="POX98" s="29"/>
      <c r="POY98" s="29"/>
      <c r="POZ98" s="29"/>
      <c r="PPA98" s="29"/>
      <c r="PPB98" s="29"/>
      <c r="PPC98" s="29"/>
      <c r="PPD98" s="29"/>
      <c r="PPE98" s="29"/>
      <c r="PPF98" s="29"/>
      <c r="PPG98" s="29"/>
      <c r="PPH98" s="29"/>
      <c r="PPI98" s="29"/>
      <c r="PPJ98" s="29"/>
      <c r="PPK98" s="29"/>
      <c r="PPL98" s="29"/>
      <c r="PPM98" s="29"/>
      <c r="PPN98" s="29"/>
      <c r="PPO98" s="29"/>
      <c r="PPP98" s="29"/>
      <c r="PPQ98" s="29"/>
      <c r="PPR98" s="29"/>
      <c r="PPS98" s="29"/>
      <c r="PPT98" s="29"/>
      <c r="PPU98" s="29"/>
      <c r="PPV98" s="29"/>
      <c r="PPW98" s="29"/>
      <c r="PPX98" s="29"/>
      <c r="PPY98" s="29"/>
      <c r="PPZ98" s="29"/>
      <c r="PQA98" s="29"/>
      <c r="PQB98" s="29"/>
      <c r="PQC98" s="29"/>
      <c r="PQD98" s="29"/>
      <c r="PQE98" s="29"/>
      <c r="PQF98" s="29"/>
      <c r="PQG98" s="29"/>
      <c r="PQH98" s="29"/>
      <c r="PQI98" s="29"/>
      <c r="PQJ98" s="29"/>
      <c r="PQK98" s="29"/>
      <c r="PQL98" s="29"/>
      <c r="PQM98" s="29"/>
      <c r="PQN98" s="29"/>
      <c r="PQO98" s="29"/>
      <c r="PQP98" s="29"/>
      <c r="PQQ98" s="29"/>
      <c r="PQR98" s="29"/>
      <c r="PQS98" s="29"/>
      <c r="PQT98" s="29"/>
      <c r="PQU98" s="29"/>
      <c r="PQV98" s="29"/>
      <c r="PQW98" s="29"/>
      <c r="PQX98" s="29"/>
      <c r="PQY98" s="29"/>
      <c r="PQZ98" s="29"/>
      <c r="PRA98" s="29"/>
      <c r="PRB98" s="29"/>
      <c r="PRC98" s="29"/>
      <c r="PRD98" s="29"/>
      <c r="PRE98" s="29"/>
      <c r="PRF98" s="29"/>
      <c r="PRG98" s="29"/>
      <c r="PRH98" s="29"/>
      <c r="PRI98" s="29"/>
      <c r="PRJ98" s="29"/>
      <c r="PRK98" s="29"/>
      <c r="PRL98" s="29"/>
      <c r="PRM98" s="29"/>
      <c r="PRN98" s="29"/>
      <c r="PRO98" s="29"/>
      <c r="PRP98" s="29"/>
      <c r="PRQ98" s="29"/>
      <c r="PRR98" s="29"/>
      <c r="PRS98" s="29"/>
      <c r="PRT98" s="29"/>
      <c r="PRU98" s="29"/>
      <c r="PRV98" s="29"/>
      <c r="PRW98" s="29"/>
      <c r="PRX98" s="29"/>
      <c r="PRY98" s="29"/>
      <c r="PRZ98" s="29"/>
      <c r="PSA98" s="29"/>
      <c r="PSB98" s="29"/>
      <c r="PSC98" s="29"/>
      <c r="PSD98" s="29"/>
      <c r="PSE98" s="29"/>
      <c r="PSF98" s="29"/>
      <c r="PSG98" s="29"/>
      <c r="PSH98" s="29"/>
      <c r="PSI98" s="29"/>
      <c r="PSJ98" s="29"/>
      <c r="PSK98" s="29"/>
      <c r="PSL98" s="29"/>
      <c r="PSM98" s="29"/>
      <c r="PSN98" s="29"/>
      <c r="PSO98" s="29"/>
      <c r="PSP98" s="29"/>
      <c r="PSQ98" s="29"/>
      <c r="PSR98" s="29"/>
      <c r="PSS98" s="29"/>
      <c r="PST98" s="29"/>
      <c r="PSU98" s="29"/>
      <c r="PSV98" s="29"/>
      <c r="PSW98" s="29"/>
      <c r="PSX98" s="29"/>
      <c r="PSY98" s="29"/>
      <c r="PSZ98" s="29"/>
      <c r="PTA98" s="29"/>
      <c r="PTB98" s="29"/>
      <c r="PTC98" s="29"/>
      <c r="PTD98" s="29"/>
      <c r="PTE98" s="29"/>
      <c r="PTF98" s="29"/>
      <c r="PTG98" s="29"/>
      <c r="PTH98" s="29"/>
      <c r="PTI98" s="29"/>
      <c r="PTJ98" s="29"/>
      <c r="PTK98" s="29"/>
      <c r="PTL98" s="29"/>
      <c r="PTM98" s="29"/>
      <c r="PTN98" s="29"/>
      <c r="PTO98" s="29"/>
      <c r="PTP98" s="29"/>
      <c r="PTQ98" s="29"/>
      <c r="PTR98" s="29"/>
      <c r="PTS98" s="29"/>
      <c r="PTT98" s="29"/>
      <c r="PTU98" s="29"/>
      <c r="PTV98" s="29"/>
      <c r="PTW98" s="29"/>
      <c r="PTX98" s="29"/>
      <c r="PTY98" s="29"/>
      <c r="PTZ98" s="29"/>
      <c r="PUA98" s="29"/>
      <c r="PUB98" s="29"/>
      <c r="PUC98" s="29"/>
      <c r="PUD98" s="29"/>
      <c r="PUE98" s="29"/>
      <c r="PUF98" s="29"/>
      <c r="PUG98" s="29"/>
      <c r="PUH98" s="29"/>
      <c r="PUI98" s="29"/>
      <c r="PUJ98" s="29"/>
      <c r="PUK98" s="29"/>
      <c r="PUL98" s="29"/>
      <c r="PUM98" s="29"/>
      <c r="PUN98" s="29"/>
      <c r="PUO98" s="29"/>
      <c r="PUP98" s="29"/>
      <c r="PUQ98" s="29"/>
      <c r="PUR98" s="29"/>
      <c r="PUS98" s="29"/>
      <c r="PUT98" s="29"/>
      <c r="PUU98" s="29"/>
      <c r="PUV98" s="29"/>
      <c r="PUW98" s="29"/>
      <c r="PUX98" s="29"/>
      <c r="PUY98" s="29"/>
      <c r="PUZ98" s="29"/>
      <c r="PVA98" s="29"/>
      <c r="PVB98" s="29"/>
      <c r="PVC98" s="29"/>
      <c r="PVD98" s="29"/>
      <c r="PVE98" s="29"/>
      <c r="PVF98" s="29"/>
      <c r="PVG98" s="29"/>
      <c r="PVH98" s="29"/>
      <c r="PVI98" s="29"/>
      <c r="PVJ98" s="29"/>
      <c r="PVK98" s="29"/>
      <c r="PVL98" s="29"/>
      <c r="PVM98" s="29"/>
      <c r="PVN98" s="29"/>
      <c r="PVO98" s="29"/>
      <c r="PVP98" s="29"/>
      <c r="PVQ98" s="29"/>
      <c r="PVR98" s="29"/>
      <c r="PVS98" s="29"/>
      <c r="PVT98" s="29"/>
      <c r="PVU98" s="29"/>
      <c r="PVV98" s="29"/>
      <c r="PVW98" s="29"/>
      <c r="PVX98" s="29"/>
      <c r="PVY98" s="29"/>
      <c r="PVZ98" s="29"/>
      <c r="PWA98" s="29"/>
      <c r="PWB98" s="29"/>
      <c r="PWC98" s="29"/>
      <c r="PWD98" s="29"/>
      <c r="PWE98" s="29"/>
      <c r="PWF98" s="29"/>
      <c r="PWG98" s="29"/>
      <c r="PWH98" s="29"/>
      <c r="PWI98" s="29"/>
      <c r="PWJ98" s="29"/>
      <c r="PWK98" s="29"/>
      <c r="PWL98" s="29"/>
      <c r="PWM98" s="29"/>
      <c r="PWN98" s="29"/>
      <c r="PWO98" s="29"/>
      <c r="PWP98" s="29"/>
      <c r="PWQ98" s="29"/>
      <c r="PWR98" s="29"/>
      <c r="PWS98" s="29"/>
      <c r="PWT98" s="29"/>
      <c r="PWU98" s="29"/>
      <c r="PWV98" s="29"/>
      <c r="PWW98" s="29"/>
      <c r="PWX98" s="29"/>
      <c r="PWY98" s="29"/>
      <c r="PWZ98" s="29"/>
      <c r="PXA98" s="29"/>
      <c r="PXB98" s="29"/>
      <c r="PXC98" s="29"/>
      <c r="PXD98" s="29"/>
      <c r="PXE98" s="29"/>
      <c r="PXF98" s="29"/>
      <c r="PXG98" s="29"/>
      <c r="PXH98" s="29"/>
      <c r="PXI98" s="29"/>
      <c r="PXJ98" s="29"/>
      <c r="PXK98" s="29"/>
      <c r="PXL98" s="29"/>
      <c r="PXM98" s="29"/>
      <c r="PXN98" s="29"/>
      <c r="PXO98" s="29"/>
      <c r="PXP98" s="29"/>
      <c r="PXQ98" s="29"/>
      <c r="PXR98" s="29"/>
      <c r="PXS98" s="29"/>
      <c r="PXT98" s="29"/>
      <c r="PXU98" s="29"/>
      <c r="PXV98" s="29"/>
      <c r="PXW98" s="29"/>
      <c r="PXX98" s="29"/>
      <c r="PXY98" s="29"/>
      <c r="PXZ98" s="29"/>
      <c r="PYA98" s="29"/>
      <c r="PYB98" s="29"/>
      <c r="PYC98" s="29"/>
      <c r="PYD98" s="29"/>
      <c r="PYE98" s="29"/>
      <c r="PYF98" s="29"/>
      <c r="PYG98" s="29"/>
      <c r="PYH98" s="29"/>
      <c r="PYI98" s="29"/>
      <c r="PYJ98" s="29"/>
      <c r="PYK98" s="29"/>
      <c r="PYL98" s="29"/>
      <c r="PYM98" s="29"/>
      <c r="PYN98" s="29"/>
      <c r="PYO98" s="29"/>
      <c r="PYP98" s="29"/>
      <c r="PYQ98" s="29"/>
      <c r="PYR98" s="29"/>
      <c r="PYS98" s="29"/>
      <c r="PYT98" s="29"/>
      <c r="PYU98" s="29"/>
      <c r="PYV98" s="29"/>
      <c r="PYW98" s="29"/>
      <c r="PYX98" s="29"/>
      <c r="PYY98" s="29"/>
      <c r="PYZ98" s="29"/>
      <c r="PZA98" s="29"/>
      <c r="PZB98" s="29"/>
      <c r="PZC98" s="29"/>
      <c r="PZD98" s="29"/>
      <c r="PZE98" s="29"/>
      <c r="PZF98" s="29"/>
      <c r="PZG98" s="29"/>
      <c r="PZH98" s="29"/>
      <c r="PZI98" s="29"/>
      <c r="PZJ98" s="29"/>
      <c r="PZK98" s="29"/>
      <c r="PZL98" s="29"/>
      <c r="PZM98" s="29"/>
      <c r="PZN98" s="29"/>
      <c r="PZO98" s="29"/>
      <c r="PZP98" s="29"/>
      <c r="PZQ98" s="29"/>
      <c r="PZR98" s="29"/>
      <c r="PZS98" s="29"/>
      <c r="PZT98" s="29"/>
      <c r="PZU98" s="29"/>
      <c r="PZV98" s="29"/>
      <c r="PZW98" s="29"/>
      <c r="PZX98" s="29"/>
      <c r="PZY98" s="29"/>
      <c r="PZZ98" s="29"/>
      <c r="QAA98" s="29"/>
      <c r="QAB98" s="29"/>
      <c r="QAC98" s="29"/>
      <c r="QAD98" s="29"/>
      <c r="QAE98" s="29"/>
      <c r="QAF98" s="29"/>
      <c r="QAG98" s="29"/>
      <c r="QAH98" s="29"/>
      <c r="QAI98" s="29"/>
      <c r="QAJ98" s="29"/>
      <c r="QAK98" s="29"/>
      <c r="QAL98" s="29"/>
      <c r="QAM98" s="29"/>
      <c r="QAN98" s="29"/>
      <c r="QAO98" s="29"/>
      <c r="QAP98" s="29"/>
      <c r="QAQ98" s="29"/>
      <c r="QAR98" s="29"/>
      <c r="QAS98" s="29"/>
      <c r="QAT98" s="29"/>
      <c r="QAU98" s="29"/>
      <c r="QAV98" s="29"/>
      <c r="QAW98" s="29"/>
      <c r="QAX98" s="29"/>
      <c r="QAY98" s="29"/>
      <c r="QAZ98" s="29"/>
      <c r="QBA98" s="29"/>
      <c r="QBB98" s="29"/>
      <c r="QBC98" s="29"/>
      <c r="QBD98" s="29"/>
      <c r="QBE98" s="29"/>
      <c r="QBF98" s="29"/>
      <c r="QBG98" s="29"/>
      <c r="QBH98" s="29"/>
      <c r="QBI98" s="29"/>
      <c r="QBJ98" s="29"/>
      <c r="QBK98" s="29"/>
      <c r="QBL98" s="29"/>
      <c r="QBM98" s="29"/>
      <c r="QBN98" s="29"/>
      <c r="QBO98" s="29"/>
      <c r="QBP98" s="29"/>
      <c r="QBQ98" s="29"/>
      <c r="QBR98" s="29"/>
      <c r="QBS98" s="29"/>
      <c r="QBT98" s="29"/>
      <c r="QBU98" s="29"/>
      <c r="QBV98" s="29"/>
      <c r="QBW98" s="29"/>
      <c r="QBX98" s="29"/>
      <c r="QBY98" s="29"/>
      <c r="QBZ98" s="29"/>
      <c r="QCA98" s="29"/>
      <c r="QCB98" s="29"/>
      <c r="QCC98" s="29"/>
      <c r="QCD98" s="29"/>
      <c r="QCE98" s="29"/>
      <c r="QCF98" s="29"/>
      <c r="QCG98" s="29"/>
      <c r="QCH98" s="29"/>
      <c r="QCI98" s="29"/>
      <c r="QCJ98" s="29"/>
      <c r="QCK98" s="29"/>
      <c r="QCL98" s="29"/>
      <c r="QCM98" s="29"/>
      <c r="QCN98" s="29"/>
      <c r="QCO98" s="29"/>
      <c r="QCP98" s="29"/>
      <c r="QCQ98" s="29"/>
      <c r="QCR98" s="29"/>
      <c r="QCS98" s="29"/>
      <c r="QCT98" s="29"/>
      <c r="QCU98" s="29"/>
      <c r="QCV98" s="29"/>
      <c r="QCW98" s="29"/>
      <c r="QCX98" s="29"/>
      <c r="QCY98" s="29"/>
      <c r="QCZ98" s="29"/>
      <c r="QDA98" s="29"/>
      <c r="QDB98" s="29"/>
      <c r="QDC98" s="29"/>
      <c r="QDD98" s="29"/>
      <c r="QDE98" s="29"/>
      <c r="QDF98" s="29"/>
      <c r="QDG98" s="29"/>
      <c r="QDH98" s="29"/>
      <c r="QDI98" s="29"/>
      <c r="QDJ98" s="29"/>
      <c r="QDK98" s="29"/>
      <c r="QDL98" s="29"/>
      <c r="QDM98" s="29"/>
      <c r="QDN98" s="29"/>
      <c r="QDO98" s="29"/>
      <c r="QDP98" s="29"/>
      <c r="QDQ98" s="29"/>
      <c r="QDR98" s="29"/>
      <c r="QDS98" s="29"/>
      <c r="QDT98" s="29"/>
      <c r="QDU98" s="29"/>
      <c r="QDV98" s="29"/>
      <c r="QDW98" s="29"/>
      <c r="QDX98" s="29"/>
      <c r="QDY98" s="29"/>
      <c r="QDZ98" s="29"/>
      <c r="QEA98" s="29"/>
      <c r="QEB98" s="29"/>
      <c r="QEC98" s="29"/>
      <c r="QED98" s="29"/>
      <c r="QEE98" s="29"/>
      <c r="QEF98" s="29"/>
      <c r="QEG98" s="29"/>
      <c r="QEH98" s="29"/>
      <c r="QEI98" s="29"/>
      <c r="QEJ98" s="29"/>
      <c r="QEK98" s="29"/>
      <c r="QEL98" s="29"/>
      <c r="QEM98" s="29"/>
      <c r="QEN98" s="29"/>
      <c r="QEO98" s="29"/>
      <c r="QEP98" s="29"/>
      <c r="QEQ98" s="29"/>
      <c r="QER98" s="29"/>
      <c r="QES98" s="29"/>
      <c r="QET98" s="29"/>
      <c r="QEU98" s="29"/>
      <c r="QEV98" s="29"/>
      <c r="QEW98" s="29"/>
      <c r="QEX98" s="29"/>
      <c r="QEY98" s="29"/>
      <c r="QEZ98" s="29"/>
      <c r="QFA98" s="29"/>
      <c r="QFB98" s="29"/>
      <c r="QFC98" s="29"/>
      <c r="QFD98" s="29"/>
      <c r="QFE98" s="29"/>
      <c r="QFF98" s="29"/>
      <c r="QFG98" s="29"/>
      <c r="QFH98" s="29"/>
      <c r="QFI98" s="29"/>
      <c r="QFJ98" s="29"/>
      <c r="QFK98" s="29"/>
      <c r="QFL98" s="29"/>
      <c r="QFM98" s="29"/>
      <c r="QFN98" s="29"/>
      <c r="QFO98" s="29"/>
      <c r="QFP98" s="29"/>
      <c r="QFQ98" s="29"/>
      <c r="QFR98" s="29"/>
      <c r="QFS98" s="29"/>
      <c r="QFT98" s="29"/>
      <c r="QFU98" s="29"/>
      <c r="QFV98" s="29"/>
      <c r="QFW98" s="29"/>
      <c r="QFX98" s="29"/>
      <c r="QFY98" s="29"/>
      <c r="QFZ98" s="29"/>
      <c r="QGA98" s="29"/>
      <c r="QGB98" s="29"/>
      <c r="QGC98" s="29"/>
      <c r="QGD98" s="29"/>
      <c r="QGE98" s="29"/>
      <c r="QGF98" s="29"/>
      <c r="QGG98" s="29"/>
      <c r="QGH98" s="29"/>
      <c r="QGI98" s="29"/>
      <c r="QGJ98" s="29"/>
      <c r="QGK98" s="29"/>
      <c r="QGL98" s="29"/>
      <c r="QGM98" s="29"/>
      <c r="QGN98" s="29"/>
      <c r="QGO98" s="29"/>
      <c r="QGP98" s="29"/>
      <c r="QGQ98" s="29"/>
      <c r="QGR98" s="29"/>
      <c r="QGS98" s="29"/>
      <c r="QGT98" s="29"/>
      <c r="QGU98" s="29"/>
      <c r="QGV98" s="29"/>
      <c r="QGW98" s="29"/>
      <c r="QGX98" s="29"/>
      <c r="QGY98" s="29"/>
      <c r="QGZ98" s="29"/>
      <c r="QHA98" s="29"/>
      <c r="QHB98" s="29"/>
      <c r="QHC98" s="29"/>
      <c r="QHD98" s="29"/>
      <c r="QHE98" s="29"/>
      <c r="QHF98" s="29"/>
      <c r="QHG98" s="29"/>
      <c r="QHH98" s="29"/>
      <c r="QHI98" s="29"/>
      <c r="QHJ98" s="29"/>
      <c r="QHK98" s="29"/>
      <c r="QHL98" s="29"/>
      <c r="QHM98" s="29"/>
      <c r="QHN98" s="29"/>
      <c r="QHO98" s="29"/>
      <c r="QHP98" s="29"/>
      <c r="QHQ98" s="29"/>
      <c r="QHR98" s="29"/>
      <c r="QHS98" s="29"/>
      <c r="QHT98" s="29"/>
      <c r="QHU98" s="29"/>
      <c r="QHV98" s="29"/>
      <c r="QHW98" s="29"/>
      <c r="QHX98" s="29"/>
      <c r="QHY98" s="29"/>
      <c r="QHZ98" s="29"/>
      <c r="QIA98" s="29"/>
      <c r="QIB98" s="29"/>
      <c r="QIC98" s="29"/>
      <c r="QID98" s="29"/>
      <c r="QIE98" s="29"/>
      <c r="QIF98" s="29"/>
      <c r="QIG98" s="29"/>
      <c r="QIH98" s="29"/>
      <c r="QII98" s="29"/>
      <c r="QIJ98" s="29"/>
      <c r="QIK98" s="29"/>
      <c r="QIL98" s="29"/>
      <c r="QIM98" s="29"/>
      <c r="QIN98" s="29"/>
      <c r="QIO98" s="29"/>
      <c r="QIP98" s="29"/>
      <c r="QIQ98" s="29"/>
      <c r="QIR98" s="29"/>
      <c r="QIS98" s="29"/>
      <c r="QIT98" s="29"/>
      <c r="QIU98" s="29"/>
      <c r="QIV98" s="29"/>
      <c r="QIW98" s="29"/>
      <c r="QIX98" s="29"/>
      <c r="QIY98" s="29"/>
      <c r="QIZ98" s="29"/>
      <c r="QJA98" s="29"/>
      <c r="QJB98" s="29"/>
      <c r="QJC98" s="29"/>
      <c r="QJD98" s="29"/>
      <c r="QJE98" s="29"/>
      <c r="QJF98" s="29"/>
      <c r="QJG98" s="29"/>
      <c r="QJH98" s="29"/>
      <c r="QJI98" s="29"/>
      <c r="QJJ98" s="29"/>
      <c r="QJK98" s="29"/>
      <c r="QJL98" s="29"/>
      <c r="QJM98" s="29"/>
      <c r="QJN98" s="29"/>
      <c r="QJO98" s="29"/>
      <c r="QJP98" s="29"/>
      <c r="QJQ98" s="29"/>
      <c r="QJR98" s="29"/>
      <c r="QJS98" s="29"/>
      <c r="QJT98" s="29"/>
      <c r="QJU98" s="29"/>
      <c r="QJV98" s="29"/>
      <c r="QJW98" s="29"/>
      <c r="QJX98" s="29"/>
      <c r="QJY98" s="29"/>
      <c r="QJZ98" s="29"/>
      <c r="QKA98" s="29"/>
      <c r="QKB98" s="29"/>
      <c r="QKC98" s="29"/>
      <c r="QKD98" s="29"/>
      <c r="QKE98" s="29"/>
      <c r="QKF98" s="29"/>
      <c r="QKG98" s="29"/>
      <c r="QKH98" s="29"/>
      <c r="QKI98" s="29"/>
      <c r="QKJ98" s="29"/>
      <c r="QKK98" s="29"/>
      <c r="QKL98" s="29"/>
      <c r="QKM98" s="29"/>
      <c r="QKN98" s="29"/>
      <c r="QKO98" s="29"/>
      <c r="QKP98" s="29"/>
      <c r="QKQ98" s="29"/>
      <c r="QKR98" s="29"/>
      <c r="QKS98" s="29"/>
      <c r="QKT98" s="29"/>
      <c r="QKU98" s="29"/>
      <c r="QKV98" s="29"/>
      <c r="QKW98" s="29"/>
      <c r="QKX98" s="29"/>
      <c r="QKY98" s="29"/>
      <c r="QKZ98" s="29"/>
      <c r="QLA98" s="29"/>
      <c r="QLB98" s="29"/>
      <c r="QLC98" s="29"/>
      <c r="QLD98" s="29"/>
      <c r="QLE98" s="29"/>
      <c r="QLF98" s="29"/>
      <c r="QLG98" s="29"/>
      <c r="QLH98" s="29"/>
      <c r="QLI98" s="29"/>
      <c r="QLJ98" s="29"/>
      <c r="QLK98" s="29"/>
      <c r="QLL98" s="29"/>
      <c r="QLM98" s="29"/>
      <c r="QLN98" s="29"/>
      <c r="QLO98" s="29"/>
      <c r="QLP98" s="29"/>
      <c r="QLQ98" s="29"/>
      <c r="QLR98" s="29"/>
      <c r="QLS98" s="29"/>
      <c r="QLT98" s="29"/>
      <c r="QLU98" s="29"/>
      <c r="QLV98" s="29"/>
      <c r="QLW98" s="29"/>
      <c r="QLX98" s="29"/>
      <c r="QLY98" s="29"/>
      <c r="QLZ98" s="29"/>
      <c r="QMA98" s="29"/>
      <c r="QMB98" s="29"/>
      <c r="QMC98" s="29"/>
      <c r="QMD98" s="29"/>
      <c r="QME98" s="29"/>
      <c r="QMF98" s="29"/>
      <c r="QMG98" s="29"/>
      <c r="QMH98" s="29"/>
      <c r="QMI98" s="29"/>
      <c r="QMJ98" s="29"/>
      <c r="QMK98" s="29"/>
      <c r="QML98" s="29"/>
      <c r="QMM98" s="29"/>
      <c r="QMN98" s="29"/>
      <c r="QMO98" s="29"/>
      <c r="QMP98" s="29"/>
      <c r="QMQ98" s="29"/>
      <c r="QMR98" s="29"/>
      <c r="QMS98" s="29"/>
      <c r="QMT98" s="29"/>
      <c r="QMU98" s="29"/>
      <c r="QMV98" s="29"/>
      <c r="QMW98" s="29"/>
      <c r="QMX98" s="29"/>
      <c r="QMY98" s="29"/>
      <c r="QMZ98" s="29"/>
      <c r="QNA98" s="29"/>
      <c r="QNB98" s="29"/>
      <c r="QNC98" s="29"/>
      <c r="QND98" s="29"/>
      <c r="QNE98" s="29"/>
      <c r="QNF98" s="29"/>
      <c r="QNG98" s="29"/>
      <c r="QNH98" s="29"/>
      <c r="QNI98" s="29"/>
      <c r="QNJ98" s="29"/>
      <c r="QNK98" s="29"/>
      <c r="QNL98" s="29"/>
      <c r="QNM98" s="29"/>
      <c r="QNN98" s="29"/>
      <c r="QNO98" s="29"/>
      <c r="QNP98" s="29"/>
      <c r="QNQ98" s="29"/>
      <c r="QNR98" s="29"/>
      <c r="QNS98" s="29"/>
      <c r="QNT98" s="29"/>
      <c r="QNU98" s="29"/>
      <c r="QNV98" s="29"/>
      <c r="QNW98" s="29"/>
      <c r="QNX98" s="29"/>
      <c r="QNY98" s="29"/>
      <c r="QNZ98" s="29"/>
      <c r="QOA98" s="29"/>
      <c r="QOB98" s="29"/>
      <c r="QOC98" s="29"/>
      <c r="QOD98" s="29"/>
      <c r="QOE98" s="29"/>
      <c r="QOF98" s="29"/>
      <c r="QOG98" s="29"/>
      <c r="QOH98" s="29"/>
      <c r="QOI98" s="29"/>
      <c r="QOJ98" s="29"/>
      <c r="QOK98" s="29"/>
      <c r="QOL98" s="29"/>
      <c r="QOM98" s="29"/>
      <c r="QON98" s="29"/>
      <c r="QOO98" s="29"/>
      <c r="QOP98" s="29"/>
      <c r="QOQ98" s="29"/>
      <c r="QOR98" s="29"/>
      <c r="QOS98" s="29"/>
      <c r="QOT98" s="29"/>
      <c r="QOU98" s="29"/>
      <c r="QOV98" s="29"/>
      <c r="QOW98" s="29"/>
      <c r="QOX98" s="29"/>
      <c r="QOY98" s="29"/>
      <c r="QOZ98" s="29"/>
      <c r="QPA98" s="29"/>
      <c r="QPB98" s="29"/>
      <c r="QPC98" s="29"/>
      <c r="QPD98" s="29"/>
      <c r="QPE98" s="29"/>
      <c r="QPF98" s="29"/>
      <c r="QPG98" s="29"/>
      <c r="QPH98" s="29"/>
      <c r="QPI98" s="29"/>
      <c r="QPJ98" s="29"/>
      <c r="QPK98" s="29"/>
      <c r="QPL98" s="29"/>
      <c r="QPM98" s="29"/>
      <c r="QPN98" s="29"/>
      <c r="QPO98" s="29"/>
      <c r="QPP98" s="29"/>
      <c r="QPQ98" s="29"/>
      <c r="QPR98" s="29"/>
      <c r="QPS98" s="29"/>
      <c r="QPT98" s="29"/>
      <c r="QPU98" s="29"/>
      <c r="QPV98" s="29"/>
      <c r="QPW98" s="29"/>
      <c r="QPX98" s="29"/>
      <c r="QPY98" s="29"/>
      <c r="QPZ98" s="29"/>
      <c r="QQA98" s="29"/>
      <c r="QQB98" s="29"/>
      <c r="QQC98" s="29"/>
      <c r="QQD98" s="29"/>
      <c r="QQE98" s="29"/>
      <c r="QQF98" s="29"/>
      <c r="QQG98" s="29"/>
      <c r="QQH98" s="29"/>
      <c r="QQI98" s="29"/>
      <c r="QQJ98" s="29"/>
      <c r="QQK98" s="29"/>
      <c r="QQL98" s="29"/>
      <c r="QQM98" s="29"/>
      <c r="QQN98" s="29"/>
      <c r="QQO98" s="29"/>
      <c r="QQP98" s="29"/>
      <c r="QQQ98" s="29"/>
      <c r="QQR98" s="29"/>
      <c r="QQS98" s="29"/>
      <c r="QQT98" s="29"/>
      <c r="QQU98" s="29"/>
      <c r="QQV98" s="29"/>
      <c r="QQW98" s="29"/>
      <c r="QQX98" s="29"/>
      <c r="QQY98" s="29"/>
      <c r="QQZ98" s="29"/>
      <c r="QRA98" s="29"/>
      <c r="QRB98" s="29"/>
      <c r="QRC98" s="29"/>
      <c r="QRD98" s="29"/>
      <c r="QRE98" s="29"/>
      <c r="QRF98" s="29"/>
      <c r="QRG98" s="29"/>
      <c r="QRH98" s="29"/>
      <c r="QRI98" s="29"/>
      <c r="QRJ98" s="29"/>
      <c r="QRK98" s="29"/>
      <c r="QRL98" s="29"/>
      <c r="QRM98" s="29"/>
      <c r="QRN98" s="29"/>
      <c r="QRO98" s="29"/>
      <c r="QRP98" s="29"/>
      <c r="QRQ98" s="29"/>
      <c r="QRR98" s="29"/>
      <c r="QRS98" s="29"/>
      <c r="QRT98" s="29"/>
      <c r="QRU98" s="29"/>
      <c r="QRV98" s="29"/>
      <c r="QRW98" s="29"/>
      <c r="QRX98" s="29"/>
      <c r="QRY98" s="29"/>
      <c r="QRZ98" s="29"/>
      <c r="QSA98" s="29"/>
      <c r="QSB98" s="29"/>
      <c r="QSC98" s="29"/>
      <c r="QSD98" s="29"/>
      <c r="QSE98" s="29"/>
      <c r="QSF98" s="29"/>
      <c r="QSG98" s="29"/>
      <c r="QSH98" s="29"/>
      <c r="QSI98" s="29"/>
      <c r="QSJ98" s="29"/>
      <c r="QSK98" s="29"/>
      <c r="QSL98" s="29"/>
      <c r="QSM98" s="29"/>
      <c r="QSN98" s="29"/>
      <c r="QSO98" s="29"/>
      <c r="QSP98" s="29"/>
      <c r="QSQ98" s="29"/>
      <c r="QSR98" s="29"/>
      <c r="QSS98" s="29"/>
      <c r="QST98" s="29"/>
      <c r="QSU98" s="29"/>
      <c r="QSV98" s="29"/>
      <c r="QSW98" s="29"/>
      <c r="QSX98" s="29"/>
      <c r="QSY98" s="29"/>
      <c r="QSZ98" s="29"/>
      <c r="QTA98" s="29"/>
      <c r="QTB98" s="29"/>
      <c r="QTC98" s="29"/>
      <c r="QTD98" s="29"/>
      <c r="QTE98" s="29"/>
      <c r="QTF98" s="29"/>
      <c r="QTG98" s="29"/>
      <c r="QTH98" s="29"/>
      <c r="QTI98" s="29"/>
      <c r="QTJ98" s="29"/>
      <c r="QTK98" s="29"/>
      <c r="QTL98" s="29"/>
      <c r="QTM98" s="29"/>
      <c r="QTN98" s="29"/>
      <c r="QTO98" s="29"/>
      <c r="QTP98" s="29"/>
      <c r="QTQ98" s="29"/>
      <c r="QTR98" s="29"/>
      <c r="QTS98" s="29"/>
      <c r="QTT98" s="29"/>
      <c r="QTU98" s="29"/>
      <c r="QTV98" s="29"/>
      <c r="QTW98" s="29"/>
      <c r="QTX98" s="29"/>
      <c r="QTY98" s="29"/>
      <c r="QTZ98" s="29"/>
      <c r="QUA98" s="29"/>
      <c r="QUB98" s="29"/>
      <c r="QUC98" s="29"/>
      <c r="QUD98" s="29"/>
      <c r="QUE98" s="29"/>
      <c r="QUF98" s="29"/>
      <c r="QUG98" s="29"/>
      <c r="QUH98" s="29"/>
      <c r="QUI98" s="29"/>
      <c r="QUJ98" s="29"/>
      <c r="QUK98" s="29"/>
      <c r="QUL98" s="29"/>
      <c r="QUM98" s="29"/>
      <c r="QUN98" s="29"/>
      <c r="QUO98" s="29"/>
      <c r="QUP98" s="29"/>
      <c r="QUQ98" s="29"/>
      <c r="QUR98" s="29"/>
      <c r="QUS98" s="29"/>
      <c r="QUT98" s="29"/>
      <c r="QUU98" s="29"/>
      <c r="QUV98" s="29"/>
      <c r="QUW98" s="29"/>
      <c r="QUX98" s="29"/>
      <c r="QUY98" s="29"/>
      <c r="QUZ98" s="29"/>
      <c r="QVA98" s="29"/>
      <c r="QVB98" s="29"/>
      <c r="QVC98" s="29"/>
      <c r="QVD98" s="29"/>
      <c r="QVE98" s="29"/>
      <c r="QVF98" s="29"/>
      <c r="QVG98" s="29"/>
      <c r="QVH98" s="29"/>
      <c r="QVI98" s="29"/>
      <c r="QVJ98" s="29"/>
      <c r="QVK98" s="29"/>
      <c r="QVL98" s="29"/>
      <c r="QVM98" s="29"/>
      <c r="QVN98" s="29"/>
      <c r="QVO98" s="29"/>
      <c r="QVP98" s="29"/>
      <c r="QVQ98" s="29"/>
      <c r="QVR98" s="29"/>
      <c r="QVS98" s="29"/>
      <c r="QVT98" s="29"/>
      <c r="QVU98" s="29"/>
      <c r="QVV98" s="29"/>
      <c r="QVW98" s="29"/>
      <c r="QVX98" s="29"/>
      <c r="QVY98" s="29"/>
      <c r="QVZ98" s="29"/>
      <c r="QWA98" s="29"/>
      <c r="QWB98" s="29"/>
      <c r="QWC98" s="29"/>
      <c r="QWD98" s="29"/>
      <c r="QWE98" s="29"/>
      <c r="QWF98" s="29"/>
      <c r="QWG98" s="29"/>
      <c r="QWH98" s="29"/>
      <c r="QWI98" s="29"/>
      <c r="QWJ98" s="29"/>
      <c r="QWK98" s="29"/>
      <c r="QWL98" s="29"/>
      <c r="QWM98" s="29"/>
      <c r="QWN98" s="29"/>
      <c r="QWO98" s="29"/>
      <c r="QWP98" s="29"/>
      <c r="QWQ98" s="29"/>
      <c r="QWR98" s="29"/>
      <c r="QWS98" s="29"/>
      <c r="QWT98" s="29"/>
      <c r="QWU98" s="29"/>
      <c r="QWV98" s="29"/>
      <c r="QWW98" s="29"/>
      <c r="QWX98" s="29"/>
      <c r="QWY98" s="29"/>
      <c r="QWZ98" s="29"/>
      <c r="QXA98" s="29"/>
      <c r="QXB98" s="29"/>
      <c r="QXC98" s="29"/>
      <c r="QXD98" s="29"/>
      <c r="QXE98" s="29"/>
      <c r="QXF98" s="29"/>
      <c r="QXG98" s="29"/>
      <c r="QXH98" s="29"/>
      <c r="QXI98" s="29"/>
      <c r="QXJ98" s="29"/>
      <c r="QXK98" s="29"/>
      <c r="QXL98" s="29"/>
      <c r="QXM98" s="29"/>
      <c r="QXN98" s="29"/>
      <c r="QXO98" s="29"/>
      <c r="QXP98" s="29"/>
      <c r="QXQ98" s="29"/>
      <c r="QXR98" s="29"/>
      <c r="QXS98" s="29"/>
      <c r="QXT98" s="29"/>
      <c r="QXU98" s="29"/>
      <c r="QXV98" s="29"/>
      <c r="QXW98" s="29"/>
      <c r="QXX98" s="29"/>
      <c r="QXY98" s="29"/>
      <c r="QXZ98" s="29"/>
      <c r="QYA98" s="29"/>
      <c r="QYB98" s="29"/>
      <c r="QYC98" s="29"/>
      <c r="QYD98" s="29"/>
      <c r="QYE98" s="29"/>
      <c r="QYF98" s="29"/>
      <c r="QYG98" s="29"/>
      <c r="QYH98" s="29"/>
      <c r="QYI98" s="29"/>
      <c r="QYJ98" s="29"/>
      <c r="QYK98" s="29"/>
      <c r="QYL98" s="29"/>
      <c r="QYM98" s="29"/>
      <c r="QYN98" s="29"/>
      <c r="QYO98" s="29"/>
      <c r="QYP98" s="29"/>
      <c r="QYQ98" s="29"/>
      <c r="QYR98" s="29"/>
      <c r="QYS98" s="29"/>
      <c r="QYT98" s="29"/>
      <c r="QYU98" s="29"/>
      <c r="QYV98" s="29"/>
      <c r="QYW98" s="29"/>
      <c r="QYX98" s="29"/>
      <c r="QYY98" s="29"/>
      <c r="QYZ98" s="29"/>
      <c r="QZA98" s="29"/>
      <c r="QZB98" s="29"/>
      <c r="QZC98" s="29"/>
      <c r="QZD98" s="29"/>
      <c r="QZE98" s="29"/>
      <c r="QZF98" s="29"/>
      <c r="QZG98" s="29"/>
      <c r="QZH98" s="29"/>
      <c r="QZI98" s="29"/>
      <c r="QZJ98" s="29"/>
      <c r="QZK98" s="29"/>
      <c r="QZL98" s="29"/>
      <c r="QZM98" s="29"/>
      <c r="QZN98" s="29"/>
      <c r="QZO98" s="29"/>
      <c r="QZP98" s="29"/>
      <c r="QZQ98" s="29"/>
      <c r="QZR98" s="29"/>
      <c r="QZS98" s="29"/>
      <c r="QZT98" s="29"/>
      <c r="QZU98" s="29"/>
      <c r="QZV98" s="29"/>
      <c r="QZW98" s="29"/>
      <c r="QZX98" s="29"/>
      <c r="QZY98" s="29"/>
      <c r="QZZ98" s="29"/>
      <c r="RAA98" s="29"/>
      <c r="RAB98" s="29"/>
      <c r="RAC98" s="29"/>
      <c r="RAD98" s="29"/>
      <c r="RAE98" s="29"/>
      <c r="RAF98" s="29"/>
      <c r="RAG98" s="29"/>
      <c r="RAH98" s="29"/>
      <c r="RAI98" s="29"/>
      <c r="RAJ98" s="29"/>
      <c r="RAK98" s="29"/>
      <c r="RAL98" s="29"/>
      <c r="RAM98" s="29"/>
      <c r="RAN98" s="29"/>
      <c r="RAO98" s="29"/>
      <c r="RAP98" s="29"/>
      <c r="RAQ98" s="29"/>
      <c r="RAR98" s="29"/>
      <c r="RAS98" s="29"/>
      <c r="RAT98" s="29"/>
      <c r="RAU98" s="29"/>
      <c r="RAV98" s="29"/>
      <c r="RAW98" s="29"/>
      <c r="RAX98" s="29"/>
      <c r="RAY98" s="29"/>
      <c r="RAZ98" s="29"/>
      <c r="RBA98" s="29"/>
      <c r="RBB98" s="29"/>
      <c r="RBC98" s="29"/>
      <c r="RBD98" s="29"/>
      <c r="RBE98" s="29"/>
      <c r="RBF98" s="29"/>
      <c r="RBG98" s="29"/>
      <c r="RBH98" s="29"/>
      <c r="RBI98" s="29"/>
      <c r="RBJ98" s="29"/>
      <c r="RBK98" s="29"/>
      <c r="RBL98" s="29"/>
      <c r="RBM98" s="29"/>
      <c r="RBN98" s="29"/>
      <c r="RBO98" s="29"/>
      <c r="RBP98" s="29"/>
      <c r="RBQ98" s="29"/>
      <c r="RBR98" s="29"/>
      <c r="RBS98" s="29"/>
      <c r="RBT98" s="29"/>
      <c r="RBU98" s="29"/>
      <c r="RBV98" s="29"/>
      <c r="RBW98" s="29"/>
      <c r="RBX98" s="29"/>
      <c r="RBY98" s="29"/>
      <c r="RBZ98" s="29"/>
      <c r="RCA98" s="29"/>
      <c r="RCB98" s="29"/>
      <c r="RCC98" s="29"/>
      <c r="RCD98" s="29"/>
      <c r="RCE98" s="29"/>
      <c r="RCF98" s="29"/>
      <c r="RCG98" s="29"/>
      <c r="RCH98" s="29"/>
      <c r="RCI98" s="29"/>
      <c r="RCJ98" s="29"/>
      <c r="RCK98" s="29"/>
      <c r="RCL98" s="29"/>
      <c r="RCM98" s="29"/>
      <c r="RCN98" s="29"/>
      <c r="RCO98" s="29"/>
      <c r="RCP98" s="29"/>
      <c r="RCQ98" s="29"/>
      <c r="RCR98" s="29"/>
      <c r="RCS98" s="29"/>
      <c r="RCT98" s="29"/>
      <c r="RCU98" s="29"/>
      <c r="RCV98" s="29"/>
      <c r="RCW98" s="29"/>
      <c r="RCX98" s="29"/>
      <c r="RCY98" s="29"/>
      <c r="RCZ98" s="29"/>
      <c r="RDA98" s="29"/>
      <c r="RDB98" s="29"/>
      <c r="RDC98" s="29"/>
      <c r="RDD98" s="29"/>
      <c r="RDE98" s="29"/>
      <c r="RDF98" s="29"/>
      <c r="RDG98" s="29"/>
      <c r="RDH98" s="29"/>
      <c r="RDI98" s="29"/>
      <c r="RDJ98" s="29"/>
      <c r="RDK98" s="29"/>
      <c r="RDL98" s="29"/>
      <c r="RDM98" s="29"/>
      <c r="RDN98" s="29"/>
      <c r="RDO98" s="29"/>
      <c r="RDP98" s="29"/>
      <c r="RDQ98" s="29"/>
      <c r="RDR98" s="29"/>
      <c r="RDS98" s="29"/>
      <c r="RDT98" s="29"/>
      <c r="RDU98" s="29"/>
      <c r="RDV98" s="29"/>
      <c r="RDW98" s="29"/>
      <c r="RDX98" s="29"/>
      <c r="RDY98" s="29"/>
      <c r="RDZ98" s="29"/>
      <c r="REA98" s="29"/>
      <c r="REB98" s="29"/>
      <c r="REC98" s="29"/>
      <c r="RED98" s="29"/>
      <c r="REE98" s="29"/>
      <c r="REF98" s="29"/>
      <c r="REG98" s="29"/>
      <c r="REH98" s="29"/>
      <c r="REI98" s="29"/>
      <c r="REJ98" s="29"/>
      <c r="REK98" s="29"/>
      <c r="REL98" s="29"/>
      <c r="REM98" s="29"/>
      <c r="REN98" s="29"/>
      <c r="REO98" s="29"/>
      <c r="REP98" s="29"/>
      <c r="REQ98" s="29"/>
      <c r="RER98" s="29"/>
      <c r="RES98" s="29"/>
      <c r="RET98" s="29"/>
      <c r="REU98" s="29"/>
      <c r="REV98" s="29"/>
      <c r="REW98" s="29"/>
      <c r="REX98" s="29"/>
      <c r="REY98" s="29"/>
      <c r="REZ98" s="29"/>
      <c r="RFA98" s="29"/>
      <c r="RFB98" s="29"/>
      <c r="RFC98" s="29"/>
      <c r="RFD98" s="29"/>
      <c r="RFE98" s="29"/>
      <c r="RFF98" s="29"/>
      <c r="RFG98" s="29"/>
      <c r="RFH98" s="29"/>
      <c r="RFI98" s="29"/>
      <c r="RFJ98" s="29"/>
      <c r="RFK98" s="29"/>
      <c r="RFL98" s="29"/>
      <c r="RFM98" s="29"/>
      <c r="RFN98" s="29"/>
      <c r="RFO98" s="29"/>
      <c r="RFP98" s="29"/>
      <c r="RFQ98" s="29"/>
      <c r="RFR98" s="29"/>
      <c r="RFS98" s="29"/>
      <c r="RFT98" s="29"/>
      <c r="RFU98" s="29"/>
      <c r="RFV98" s="29"/>
      <c r="RFW98" s="29"/>
      <c r="RFX98" s="29"/>
      <c r="RFY98" s="29"/>
      <c r="RFZ98" s="29"/>
      <c r="RGA98" s="29"/>
      <c r="RGB98" s="29"/>
      <c r="RGC98" s="29"/>
      <c r="RGD98" s="29"/>
      <c r="RGE98" s="29"/>
      <c r="RGF98" s="29"/>
      <c r="RGG98" s="29"/>
      <c r="RGH98" s="29"/>
      <c r="RGI98" s="29"/>
      <c r="RGJ98" s="29"/>
      <c r="RGK98" s="29"/>
      <c r="RGL98" s="29"/>
      <c r="RGM98" s="29"/>
      <c r="RGN98" s="29"/>
      <c r="RGO98" s="29"/>
      <c r="RGP98" s="29"/>
      <c r="RGQ98" s="29"/>
      <c r="RGR98" s="29"/>
      <c r="RGS98" s="29"/>
      <c r="RGT98" s="29"/>
      <c r="RGU98" s="29"/>
      <c r="RGV98" s="29"/>
      <c r="RGW98" s="29"/>
      <c r="RGX98" s="29"/>
      <c r="RGY98" s="29"/>
      <c r="RGZ98" s="29"/>
      <c r="RHA98" s="29"/>
      <c r="RHB98" s="29"/>
      <c r="RHC98" s="29"/>
      <c r="RHD98" s="29"/>
      <c r="RHE98" s="29"/>
      <c r="RHF98" s="29"/>
      <c r="RHG98" s="29"/>
      <c r="RHH98" s="29"/>
      <c r="RHI98" s="29"/>
      <c r="RHJ98" s="29"/>
      <c r="RHK98" s="29"/>
      <c r="RHL98" s="29"/>
      <c r="RHM98" s="29"/>
      <c r="RHN98" s="29"/>
      <c r="RHO98" s="29"/>
      <c r="RHP98" s="29"/>
      <c r="RHQ98" s="29"/>
      <c r="RHR98" s="29"/>
      <c r="RHS98" s="29"/>
      <c r="RHT98" s="29"/>
      <c r="RHU98" s="29"/>
      <c r="RHV98" s="29"/>
      <c r="RHW98" s="29"/>
      <c r="RHX98" s="29"/>
      <c r="RHY98" s="29"/>
      <c r="RHZ98" s="29"/>
      <c r="RIA98" s="29"/>
      <c r="RIB98" s="29"/>
      <c r="RIC98" s="29"/>
      <c r="RID98" s="29"/>
      <c r="RIE98" s="29"/>
      <c r="RIF98" s="29"/>
      <c r="RIG98" s="29"/>
      <c r="RIH98" s="29"/>
      <c r="RII98" s="29"/>
      <c r="RIJ98" s="29"/>
      <c r="RIK98" s="29"/>
      <c r="RIL98" s="29"/>
      <c r="RIM98" s="29"/>
      <c r="RIN98" s="29"/>
      <c r="RIO98" s="29"/>
      <c r="RIP98" s="29"/>
      <c r="RIQ98" s="29"/>
      <c r="RIR98" s="29"/>
      <c r="RIS98" s="29"/>
      <c r="RIT98" s="29"/>
      <c r="RIU98" s="29"/>
      <c r="RIV98" s="29"/>
      <c r="RIW98" s="29"/>
      <c r="RIX98" s="29"/>
      <c r="RIY98" s="29"/>
      <c r="RIZ98" s="29"/>
      <c r="RJA98" s="29"/>
      <c r="RJB98" s="29"/>
      <c r="RJC98" s="29"/>
      <c r="RJD98" s="29"/>
      <c r="RJE98" s="29"/>
      <c r="RJF98" s="29"/>
      <c r="RJG98" s="29"/>
      <c r="RJH98" s="29"/>
      <c r="RJI98" s="29"/>
      <c r="RJJ98" s="29"/>
      <c r="RJK98" s="29"/>
      <c r="RJL98" s="29"/>
      <c r="RJM98" s="29"/>
      <c r="RJN98" s="29"/>
      <c r="RJO98" s="29"/>
      <c r="RJP98" s="29"/>
      <c r="RJQ98" s="29"/>
      <c r="RJR98" s="29"/>
      <c r="RJS98" s="29"/>
      <c r="RJT98" s="29"/>
      <c r="RJU98" s="29"/>
      <c r="RJV98" s="29"/>
      <c r="RJW98" s="29"/>
      <c r="RJX98" s="29"/>
      <c r="RJY98" s="29"/>
      <c r="RJZ98" s="29"/>
      <c r="RKA98" s="29"/>
      <c r="RKB98" s="29"/>
      <c r="RKC98" s="29"/>
      <c r="RKD98" s="29"/>
      <c r="RKE98" s="29"/>
      <c r="RKF98" s="29"/>
      <c r="RKG98" s="29"/>
      <c r="RKH98" s="29"/>
      <c r="RKI98" s="29"/>
      <c r="RKJ98" s="29"/>
      <c r="RKK98" s="29"/>
      <c r="RKL98" s="29"/>
      <c r="RKM98" s="29"/>
      <c r="RKN98" s="29"/>
      <c r="RKO98" s="29"/>
      <c r="RKP98" s="29"/>
      <c r="RKQ98" s="29"/>
      <c r="RKR98" s="29"/>
      <c r="RKS98" s="29"/>
      <c r="RKT98" s="29"/>
      <c r="RKU98" s="29"/>
      <c r="RKV98" s="29"/>
      <c r="RKW98" s="29"/>
      <c r="RKX98" s="29"/>
      <c r="RKY98" s="29"/>
      <c r="RKZ98" s="29"/>
      <c r="RLA98" s="29"/>
      <c r="RLB98" s="29"/>
      <c r="RLC98" s="29"/>
      <c r="RLD98" s="29"/>
      <c r="RLE98" s="29"/>
      <c r="RLF98" s="29"/>
      <c r="RLG98" s="29"/>
      <c r="RLH98" s="29"/>
      <c r="RLI98" s="29"/>
      <c r="RLJ98" s="29"/>
      <c r="RLK98" s="29"/>
      <c r="RLL98" s="29"/>
      <c r="RLM98" s="29"/>
      <c r="RLN98" s="29"/>
      <c r="RLO98" s="29"/>
      <c r="RLP98" s="29"/>
      <c r="RLQ98" s="29"/>
      <c r="RLR98" s="29"/>
      <c r="RLS98" s="29"/>
      <c r="RLT98" s="29"/>
      <c r="RLU98" s="29"/>
      <c r="RLV98" s="29"/>
      <c r="RLW98" s="29"/>
      <c r="RLX98" s="29"/>
      <c r="RLY98" s="29"/>
      <c r="RLZ98" s="29"/>
      <c r="RMA98" s="29"/>
      <c r="RMB98" s="29"/>
      <c r="RMC98" s="29"/>
      <c r="RMD98" s="29"/>
      <c r="RME98" s="29"/>
      <c r="RMF98" s="29"/>
      <c r="RMG98" s="29"/>
      <c r="RMH98" s="29"/>
      <c r="RMI98" s="29"/>
      <c r="RMJ98" s="29"/>
      <c r="RMK98" s="29"/>
      <c r="RML98" s="29"/>
      <c r="RMM98" s="29"/>
      <c r="RMN98" s="29"/>
      <c r="RMO98" s="29"/>
      <c r="RMP98" s="29"/>
      <c r="RMQ98" s="29"/>
      <c r="RMR98" s="29"/>
      <c r="RMS98" s="29"/>
      <c r="RMT98" s="29"/>
      <c r="RMU98" s="29"/>
      <c r="RMV98" s="29"/>
      <c r="RMW98" s="29"/>
      <c r="RMX98" s="29"/>
      <c r="RMY98" s="29"/>
      <c r="RMZ98" s="29"/>
      <c r="RNA98" s="29"/>
      <c r="RNB98" s="29"/>
      <c r="RNC98" s="29"/>
      <c r="RND98" s="29"/>
      <c r="RNE98" s="29"/>
      <c r="RNF98" s="29"/>
      <c r="RNG98" s="29"/>
      <c r="RNH98" s="29"/>
      <c r="RNI98" s="29"/>
      <c r="RNJ98" s="29"/>
      <c r="RNK98" s="29"/>
      <c r="RNL98" s="29"/>
      <c r="RNM98" s="29"/>
      <c r="RNN98" s="29"/>
      <c r="RNO98" s="29"/>
      <c r="RNP98" s="29"/>
      <c r="RNQ98" s="29"/>
      <c r="RNR98" s="29"/>
      <c r="RNS98" s="29"/>
      <c r="RNT98" s="29"/>
      <c r="RNU98" s="29"/>
      <c r="RNV98" s="29"/>
      <c r="RNW98" s="29"/>
      <c r="RNX98" s="29"/>
      <c r="RNY98" s="29"/>
      <c r="RNZ98" s="29"/>
      <c r="ROA98" s="29"/>
      <c r="ROB98" s="29"/>
      <c r="ROC98" s="29"/>
      <c r="ROD98" s="29"/>
      <c r="ROE98" s="29"/>
      <c r="ROF98" s="29"/>
      <c r="ROG98" s="29"/>
      <c r="ROH98" s="29"/>
      <c r="ROI98" s="29"/>
      <c r="ROJ98" s="29"/>
      <c r="ROK98" s="29"/>
      <c r="ROL98" s="29"/>
      <c r="ROM98" s="29"/>
      <c r="RON98" s="29"/>
      <c r="ROO98" s="29"/>
      <c r="ROP98" s="29"/>
      <c r="ROQ98" s="29"/>
      <c r="ROR98" s="29"/>
      <c r="ROS98" s="29"/>
      <c r="ROT98" s="29"/>
      <c r="ROU98" s="29"/>
      <c r="ROV98" s="29"/>
      <c r="ROW98" s="29"/>
      <c r="ROX98" s="29"/>
      <c r="ROY98" s="29"/>
      <c r="ROZ98" s="29"/>
      <c r="RPA98" s="29"/>
      <c r="RPB98" s="29"/>
      <c r="RPC98" s="29"/>
      <c r="RPD98" s="29"/>
      <c r="RPE98" s="29"/>
      <c r="RPF98" s="29"/>
      <c r="RPG98" s="29"/>
      <c r="RPH98" s="29"/>
      <c r="RPI98" s="29"/>
      <c r="RPJ98" s="29"/>
      <c r="RPK98" s="29"/>
      <c r="RPL98" s="29"/>
      <c r="RPM98" s="29"/>
      <c r="RPN98" s="29"/>
      <c r="RPO98" s="29"/>
      <c r="RPP98" s="29"/>
      <c r="RPQ98" s="29"/>
      <c r="RPR98" s="29"/>
      <c r="RPS98" s="29"/>
      <c r="RPT98" s="29"/>
      <c r="RPU98" s="29"/>
      <c r="RPV98" s="29"/>
      <c r="RPW98" s="29"/>
      <c r="RPX98" s="29"/>
      <c r="RPY98" s="29"/>
      <c r="RPZ98" s="29"/>
      <c r="RQA98" s="29"/>
      <c r="RQB98" s="29"/>
      <c r="RQC98" s="29"/>
      <c r="RQD98" s="29"/>
      <c r="RQE98" s="29"/>
      <c r="RQF98" s="29"/>
      <c r="RQG98" s="29"/>
      <c r="RQH98" s="29"/>
      <c r="RQI98" s="29"/>
      <c r="RQJ98" s="29"/>
      <c r="RQK98" s="29"/>
      <c r="RQL98" s="29"/>
      <c r="RQM98" s="29"/>
      <c r="RQN98" s="29"/>
      <c r="RQO98" s="29"/>
      <c r="RQP98" s="29"/>
      <c r="RQQ98" s="29"/>
      <c r="RQR98" s="29"/>
      <c r="RQS98" s="29"/>
      <c r="RQT98" s="29"/>
      <c r="RQU98" s="29"/>
      <c r="RQV98" s="29"/>
      <c r="RQW98" s="29"/>
      <c r="RQX98" s="29"/>
      <c r="RQY98" s="29"/>
      <c r="RQZ98" s="29"/>
      <c r="RRA98" s="29"/>
      <c r="RRB98" s="29"/>
      <c r="RRC98" s="29"/>
      <c r="RRD98" s="29"/>
      <c r="RRE98" s="29"/>
      <c r="RRF98" s="29"/>
      <c r="RRG98" s="29"/>
      <c r="RRH98" s="29"/>
      <c r="RRI98" s="29"/>
      <c r="RRJ98" s="29"/>
      <c r="RRK98" s="29"/>
      <c r="RRL98" s="29"/>
      <c r="RRM98" s="29"/>
      <c r="RRN98" s="29"/>
      <c r="RRO98" s="29"/>
      <c r="RRP98" s="29"/>
      <c r="RRQ98" s="29"/>
      <c r="RRR98" s="29"/>
      <c r="RRS98" s="29"/>
      <c r="RRT98" s="29"/>
      <c r="RRU98" s="29"/>
      <c r="RRV98" s="29"/>
      <c r="RRW98" s="29"/>
      <c r="RRX98" s="29"/>
      <c r="RRY98" s="29"/>
      <c r="RRZ98" s="29"/>
      <c r="RSA98" s="29"/>
      <c r="RSB98" s="29"/>
      <c r="RSC98" s="29"/>
      <c r="RSD98" s="29"/>
      <c r="RSE98" s="29"/>
      <c r="RSF98" s="29"/>
      <c r="RSG98" s="29"/>
      <c r="RSH98" s="29"/>
      <c r="RSI98" s="29"/>
      <c r="RSJ98" s="29"/>
      <c r="RSK98" s="29"/>
      <c r="RSL98" s="29"/>
      <c r="RSM98" s="29"/>
      <c r="RSN98" s="29"/>
      <c r="RSO98" s="29"/>
      <c r="RSP98" s="29"/>
      <c r="RSQ98" s="29"/>
      <c r="RSR98" s="29"/>
      <c r="RSS98" s="29"/>
      <c r="RST98" s="29"/>
      <c r="RSU98" s="29"/>
      <c r="RSV98" s="29"/>
      <c r="RSW98" s="29"/>
      <c r="RSX98" s="29"/>
      <c r="RSY98" s="29"/>
      <c r="RSZ98" s="29"/>
      <c r="RTA98" s="29"/>
      <c r="RTB98" s="29"/>
      <c r="RTC98" s="29"/>
      <c r="RTD98" s="29"/>
      <c r="RTE98" s="29"/>
      <c r="RTF98" s="29"/>
      <c r="RTG98" s="29"/>
      <c r="RTH98" s="29"/>
      <c r="RTI98" s="29"/>
      <c r="RTJ98" s="29"/>
      <c r="RTK98" s="29"/>
      <c r="RTL98" s="29"/>
      <c r="RTM98" s="29"/>
      <c r="RTN98" s="29"/>
      <c r="RTO98" s="29"/>
      <c r="RTP98" s="29"/>
      <c r="RTQ98" s="29"/>
      <c r="RTR98" s="29"/>
      <c r="RTS98" s="29"/>
      <c r="RTT98" s="29"/>
      <c r="RTU98" s="29"/>
      <c r="RTV98" s="29"/>
      <c r="RTW98" s="29"/>
      <c r="RTX98" s="29"/>
      <c r="RTY98" s="29"/>
      <c r="RTZ98" s="29"/>
      <c r="RUA98" s="29"/>
      <c r="RUB98" s="29"/>
      <c r="RUC98" s="29"/>
      <c r="RUD98" s="29"/>
      <c r="RUE98" s="29"/>
      <c r="RUF98" s="29"/>
      <c r="RUG98" s="29"/>
      <c r="RUH98" s="29"/>
      <c r="RUI98" s="29"/>
      <c r="RUJ98" s="29"/>
      <c r="RUK98" s="29"/>
      <c r="RUL98" s="29"/>
      <c r="RUM98" s="29"/>
      <c r="RUN98" s="29"/>
      <c r="RUO98" s="29"/>
      <c r="RUP98" s="29"/>
      <c r="RUQ98" s="29"/>
      <c r="RUR98" s="29"/>
      <c r="RUS98" s="29"/>
      <c r="RUT98" s="29"/>
      <c r="RUU98" s="29"/>
      <c r="RUV98" s="29"/>
      <c r="RUW98" s="29"/>
      <c r="RUX98" s="29"/>
      <c r="RUY98" s="29"/>
      <c r="RUZ98" s="29"/>
      <c r="RVA98" s="29"/>
      <c r="RVB98" s="29"/>
      <c r="RVC98" s="29"/>
      <c r="RVD98" s="29"/>
      <c r="RVE98" s="29"/>
      <c r="RVF98" s="29"/>
      <c r="RVG98" s="29"/>
      <c r="RVH98" s="29"/>
      <c r="RVI98" s="29"/>
      <c r="RVJ98" s="29"/>
      <c r="RVK98" s="29"/>
      <c r="RVL98" s="29"/>
      <c r="RVM98" s="29"/>
      <c r="RVN98" s="29"/>
      <c r="RVO98" s="29"/>
      <c r="RVP98" s="29"/>
      <c r="RVQ98" s="29"/>
      <c r="RVR98" s="29"/>
      <c r="RVS98" s="29"/>
      <c r="RVT98" s="29"/>
      <c r="RVU98" s="29"/>
      <c r="RVV98" s="29"/>
      <c r="RVW98" s="29"/>
      <c r="RVX98" s="29"/>
      <c r="RVY98" s="29"/>
      <c r="RVZ98" s="29"/>
      <c r="RWA98" s="29"/>
      <c r="RWB98" s="29"/>
      <c r="RWC98" s="29"/>
      <c r="RWD98" s="29"/>
      <c r="RWE98" s="29"/>
      <c r="RWF98" s="29"/>
      <c r="RWG98" s="29"/>
      <c r="RWH98" s="29"/>
      <c r="RWI98" s="29"/>
      <c r="RWJ98" s="29"/>
      <c r="RWK98" s="29"/>
      <c r="RWL98" s="29"/>
      <c r="RWM98" s="29"/>
      <c r="RWN98" s="29"/>
      <c r="RWO98" s="29"/>
      <c r="RWP98" s="29"/>
      <c r="RWQ98" s="29"/>
      <c r="RWR98" s="29"/>
      <c r="RWS98" s="29"/>
      <c r="RWT98" s="29"/>
      <c r="RWU98" s="29"/>
      <c r="RWV98" s="29"/>
      <c r="RWW98" s="29"/>
      <c r="RWX98" s="29"/>
      <c r="RWY98" s="29"/>
      <c r="RWZ98" s="29"/>
      <c r="RXA98" s="29"/>
      <c r="RXB98" s="29"/>
      <c r="RXC98" s="29"/>
      <c r="RXD98" s="29"/>
      <c r="RXE98" s="29"/>
      <c r="RXF98" s="29"/>
      <c r="RXG98" s="29"/>
      <c r="RXH98" s="29"/>
      <c r="RXI98" s="29"/>
      <c r="RXJ98" s="29"/>
      <c r="RXK98" s="29"/>
      <c r="RXL98" s="29"/>
      <c r="RXM98" s="29"/>
      <c r="RXN98" s="29"/>
      <c r="RXO98" s="29"/>
      <c r="RXP98" s="29"/>
      <c r="RXQ98" s="29"/>
      <c r="RXR98" s="29"/>
      <c r="RXS98" s="29"/>
      <c r="RXT98" s="29"/>
      <c r="RXU98" s="29"/>
      <c r="RXV98" s="29"/>
      <c r="RXW98" s="29"/>
      <c r="RXX98" s="29"/>
      <c r="RXY98" s="29"/>
      <c r="RXZ98" s="29"/>
      <c r="RYA98" s="29"/>
      <c r="RYB98" s="29"/>
      <c r="RYC98" s="29"/>
      <c r="RYD98" s="29"/>
      <c r="RYE98" s="29"/>
      <c r="RYF98" s="29"/>
      <c r="RYG98" s="29"/>
      <c r="RYH98" s="29"/>
      <c r="RYI98" s="29"/>
      <c r="RYJ98" s="29"/>
      <c r="RYK98" s="29"/>
      <c r="RYL98" s="29"/>
      <c r="RYM98" s="29"/>
      <c r="RYN98" s="29"/>
      <c r="RYO98" s="29"/>
      <c r="RYP98" s="29"/>
      <c r="RYQ98" s="29"/>
      <c r="RYR98" s="29"/>
      <c r="RYS98" s="29"/>
      <c r="RYT98" s="29"/>
      <c r="RYU98" s="29"/>
      <c r="RYV98" s="29"/>
      <c r="RYW98" s="29"/>
      <c r="RYX98" s="29"/>
      <c r="RYY98" s="29"/>
      <c r="RYZ98" s="29"/>
      <c r="RZA98" s="29"/>
      <c r="RZB98" s="29"/>
      <c r="RZC98" s="29"/>
      <c r="RZD98" s="29"/>
      <c r="RZE98" s="29"/>
      <c r="RZF98" s="29"/>
      <c r="RZG98" s="29"/>
      <c r="RZH98" s="29"/>
      <c r="RZI98" s="29"/>
      <c r="RZJ98" s="29"/>
      <c r="RZK98" s="29"/>
      <c r="RZL98" s="29"/>
      <c r="RZM98" s="29"/>
      <c r="RZN98" s="29"/>
      <c r="RZO98" s="29"/>
      <c r="RZP98" s="29"/>
      <c r="RZQ98" s="29"/>
      <c r="RZR98" s="29"/>
      <c r="RZS98" s="29"/>
      <c r="RZT98" s="29"/>
      <c r="RZU98" s="29"/>
      <c r="RZV98" s="29"/>
      <c r="RZW98" s="29"/>
      <c r="RZX98" s="29"/>
      <c r="RZY98" s="29"/>
      <c r="RZZ98" s="29"/>
      <c r="SAA98" s="29"/>
      <c r="SAB98" s="29"/>
      <c r="SAC98" s="29"/>
      <c r="SAD98" s="29"/>
      <c r="SAE98" s="29"/>
      <c r="SAF98" s="29"/>
      <c r="SAG98" s="29"/>
      <c r="SAH98" s="29"/>
      <c r="SAI98" s="29"/>
      <c r="SAJ98" s="29"/>
      <c r="SAK98" s="29"/>
      <c r="SAL98" s="29"/>
      <c r="SAM98" s="29"/>
      <c r="SAN98" s="29"/>
      <c r="SAO98" s="29"/>
      <c r="SAP98" s="29"/>
      <c r="SAQ98" s="29"/>
      <c r="SAR98" s="29"/>
      <c r="SAS98" s="29"/>
      <c r="SAT98" s="29"/>
      <c r="SAU98" s="29"/>
      <c r="SAV98" s="29"/>
      <c r="SAW98" s="29"/>
      <c r="SAX98" s="29"/>
      <c r="SAY98" s="29"/>
      <c r="SAZ98" s="29"/>
      <c r="SBA98" s="29"/>
      <c r="SBB98" s="29"/>
      <c r="SBC98" s="29"/>
      <c r="SBD98" s="29"/>
      <c r="SBE98" s="29"/>
      <c r="SBF98" s="29"/>
      <c r="SBG98" s="29"/>
      <c r="SBH98" s="29"/>
      <c r="SBI98" s="29"/>
      <c r="SBJ98" s="29"/>
      <c r="SBK98" s="29"/>
      <c r="SBL98" s="29"/>
      <c r="SBM98" s="29"/>
      <c r="SBN98" s="29"/>
      <c r="SBO98" s="29"/>
      <c r="SBP98" s="29"/>
      <c r="SBQ98" s="29"/>
      <c r="SBR98" s="29"/>
      <c r="SBS98" s="29"/>
      <c r="SBT98" s="29"/>
      <c r="SBU98" s="29"/>
      <c r="SBV98" s="29"/>
      <c r="SBW98" s="29"/>
      <c r="SBX98" s="29"/>
      <c r="SBY98" s="29"/>
      <c r="SBZ98" s="29"/>
      <c r="SCA98" s="29"/>
      <c r="SCB98" s="29"/>
      <c r="SCC98" s="29"/>
      <c r="SCD98" s="29"/>
      <c r="SCE98" s="29"/>
      <c r="SCF98" s="29"/>
      <c r="SCG98" s="29"/>
      <c r="SCH98" s="29"/>
      <c r="SCI98" s="29"/>
      <c r="SCJ98" s="29"/>
      <c r="SCK98" s="29"/>
      <c r="SCL98" s="29"/>
      <c r="SCM98" s="29"/>
      <c r="SCN98" s="29"/>
      <c r="SCO98" s="29"/>
      <c r="SCP98" s="29"/>
      <c r="SCQ98" s="29"/>
      <c r="SCR98" s="29"/>
      <c r="SCS98" s="29"/>
      <c r="SCT98" s="29"/>
      <c r="SCU98" s="29"/>
      <c r="SCV98" s="29"/>
      <c r="SCW98" s="29"/>
      <c r="SCX98" s="29"/>
      <c r="SCY98" s="29"/>
      <c r="SCZ98" s="29"/>
      <c r="SDA98" s="29"/>
      <c r="SDB98" s="29"/>
      <c r="SDC98" s="29"/>
      <c r="SDD98" s="29"/>
      <c r="SDE98" s="29"/>
      <c r="SDF98" s="29"/>
      <c r="SDG98" s="29"/>
      <c r="SDH98" s="29"/>
      <c r="SDI98" s="29"/>
      <c r="SDJ98" s="29"/>
      <c r="SDK98" s="29"/>
      <c r="SDL98" s="29"/>
      <c r="SDM98" s="29"/>
      <c r="SDN98" s="29"/>
      <c r="SDO98" s="29"/>
      <c r="SDP98" s="29"/>
      <c r="SDQ98" s="29"/>
      <c r="SDR98" s="29"/>
      <c r="SDS98" s="29"/>
      <c r="SDT98" s="29"/>
      <c r="SDU98" s="29"/>
      <c r="SDV98" s="29"/>
      <c r="SDW98" s="29"/>
      <c r="SDX98" s="29"/>
      <c r="SDY98" s="29"/>
      <c r="SDZ98" s="29"/>
      <c r="SEA98" s="29"/>
      <c r="SEB98" s="29"/>
      <c r="SEC98" s="29"/>
      <c r="SED98" s="29"/>
      <c r="SEE98" s="29"/>
      <c r="SEF98" s="29"/>
      <c r="SEG98" s="29"/>
      <c r="SEH98" s="29"/>
      <c r="SEI98" s="29"/>
      <c r="SEJ98" s="29"/>
      <c r="SEK98" s="29"/>
      <c r="SEL98" s="29"/>
      <c r="SEM98" s="29"/>
      <c r="SEN98" s="29"/>
      <c r="SEO98" s="29"/>
      <c r="SEP98" s="29"/>
      <c r="SEQ98" s="29"/>
      <c r="SER98" s="29"/>
      <c r="SES98" s="29"/>
      <c r="SET98" s="29"/>
      <c r="SEU98" s="29"/>
      <c r="SEV98" s="29"/>
      <c r="SEW98" s="29"/>
      <c r="SEX98" s="29"/>
      <c r="SEY98" s="29"/>
      <c r="SEZ98" s="29"/>
      <c r="SFA98" s="29"/>
      <c r="SFB98" s="29"/>
      <c r="SFC98" s="29"/>
      <c r="SFD98" s="29"/>
      <c r="SFE98" s="29"/>
      <c r="SFF98" s="29"/>
      <c r="SFG98" s="29"/>
      <c r="SFH98" s="29"/>
      <c r="SFI98" s="29"/>
      <c r="SFJ98" s="29"/>
      <c r="SFK98" s="29"/>
      <c r="SFL98" s="29"/>
      <c r="SFM98" s="29"/>
      <c r="SFN98" s="29"/>
      <c r="SFO98" s="29"/>
      <c r="SFP98" s="29"/>
      <c r="SFQ98" s="29"/>
      <c r="SFR98" s="29"/>
      <c r="SFS98" s="29"/>
      <c r="SFT98" s="29"/>
      <c r="SFU98" s="29"/>
      <c r="SFV98" s="29"/>
      <c r="SFW98" s="29"/>
      <c r="SFX98" s="29"/>
      <c r="SFY98" s="29"/>
      <c r="SFZ98" s="29"/>
      <c r="SGA98" s="29"/>
      <c r="SGB98" s="29"/>
      <c r="SGC98" s="29"/>
      <c r="SGD98" s="29"/>
      <c r="SGE98" s="29"/>
      <c r="SGF98" s="29"/>
      <c r="SGG98" s="29"/>
      <c r="SGH98" s="29"/>
      <c r="SGI98" s="29"/>
      <c r="SGJ98" s="29"/>
      <c r="SGK98" s="29"/>
      <c r="SGL98" s="29"/>
      <c r="SGM98" s="29"/>
      <c r="SGN98" s="29"/>
      <c r="SGO98" s="29"/>
      <c r="SGP98" s="29"/>
      <c r="SGQ98" s="29"/>
      <c r="SGR98" s="29"/>
      <c r="SGS98" s="29"/>
      <c r="SGT98" s="29"/>
      <c r="SGU98" s="29"/>
      <c r="SGV98" s="29"/>
      <c r="SGW98" s="29"/>
      <c r="SGX98" s="29"/>
      <c r="SGY98" s="29"/>
      <c r="SGZ98" s="29"/>
      <c r="SHA98" s="29"/>
      <c r="SHB98" s="29"/>
      <c r="SHC98" s="29"/>
      <c r="SHD98" s="29"/>
      <c r="SHE98" s="29"/>
      <c r="SHF98" s="29"/>
      <c r="SHG98" s="29"/>
      <c r="SHH98" s="29"/>
      <c r="SHI98" s="29"/>
      <c r="SHJ98" s="29"/>
      <c r="SHK98" s="29"/>
      <c r="SHL98" s="29"/>
      <c r="SHM98" s="29"/>
      <c r="SHN98" s="29"/>
      <c r="SHO98" s="29"/>
      <c r="SHP98" s="29"/>
      <c r="SHQ98" s="29"/>
      <c r="SHR98" s="29"/>
      <c r="SHS98" s="29"/>
      <c r="SHT98" s="29"/>
      <c r="SHU98" s="29"/>
      <c r="SHV98" s="29"/>
      <c r="SHW98" s="29"/>
      <c r="SHX98" s="29"/>
      <c r="SHY98" s="29"/>
      <c r="SHZ98" s="29"/>
      <c r="SIA98" s="29"/>
      <c r="SIB98" s="29"/>
      <c r="SIC98" s="29"/>
      <c r="SID98" s="29"/>
      <c r="SIE98" s="29"/>
      <c r="SIF98" s="29"/>
      <c r="SIG98" s="29"/>
      <c r="SIH98" s="29"/>
      <c r="SII98" s="29"/>
      <c r="SIJ98" s="29"/>
      <c r="SIK98" s="29"/>
      <c r="SIL98" s="29"/>
      <c r="SIM98" s="29"/>
      <c r="SIN98" s="29"/>
      <c r="SIO98" s="29"/>
      <c r="SIP98" s="29"/>
      <c r="SIQ98" s="29"/>
      <c r="SIR98" s="29"/>
      <c r="SIS98" s="29"/>
      <c r="SIT98" s="29"/>
      <c r="SIU98" s="29"/>
      <c r="SIV98" s="29"/>
      <c r="SIW98" s="29"/>
      <c r="SIX98" s="29"/>
      <c r="SIY98" s="29"/>
      <c r="SIZ98" s="29"/>
      <c r="SJA98" s="29"/>
      <c r="SJB98" s="29"/>
      <c r="SJC98" s="29"/>
      <c r="SJD98" s="29"/>
      <c r="SJE98" s="29"/>
      <c r="SJF98" s="29"/>
      <c r="SJG98" s="29"/>
      <c r="SJH98" s="29"/>
      <c r="SJI98" s="29"/>
      <c r="SJJ98" s="29"/>
      <c r="SJK98" s="29"/>
      <c r="SJL98" s="29"/>
      <c r="SJM98" s="29"/>
      <c r="SJN98" s="29"/>
      <c r="SJO98" s="29"/>
      <c r="SJP98" s="29"/>
      <c r="SJQ98" s="29"/>
      <c r="SJR98" s="29"/>
      <c r="SJS98" s="29"/>
      <c r="SJT98" s="29"/>
      <c r="SJU98" s="29"/>
      <c r="SJV98" s="29"/>
      <c r="SJW98" s="29"/>
      <c r="SJX98" s="29"/>
      <c r="SJY98" s="29"/>
      <c r="SJZ98" s="29"/>
      <c r="SKA98" s="29"/>
      <c r="SKB98" s="29"/>
      <c r="SKC98" s="29"/>
      <c r="SKD98" s="29"/>
      <c r="SKE98" s="29"/>
      <c r="SKF98" s="29"/>
      <c r="SKG98" s="29"/>
      <c r="SKH98" s="29"/>
      <c r="SKI98" s="29"/>
      <c r="SKJ98" s="29"/>
      <c r="SKK98" s="29"/>
      <c r="SKL98" s="29"/>
      <c r="SKM98" s="29"/>
      <c r="SKN98" s="29"/>
      <c r="SKO98" s="29"/>
      <c r="SKP98" s="29"/>
      <c r="SKQ98" s="29"/>
      <c r="SKR98" s="29"/>
      <c r="SKS98" s="29"/>
      <c r="SKT98" s="29"/>
      <c r="SKU98" s="29"/>
      <c r="SKV98" s="29"/>
      <c r="SKW98" s="29"/>
      <c r="SKX98" s="29"/>
      <c r="SKY98" s="29"/>
      <c r="SKZ98" s="29"/>
      <c r="SLA98" s="29"/>
      <c r="SLB98" s="29"/>
      <c r="SLC98" s="29"/>
      <c r="SLD98" s="29"/>
      <c r="SLE98" s="29"/>
      <c r="SLF98" s="29"/>
      <c r="SLG98" s="29"/>
      <c r="SLH98" s="29"/>
      <c r="SLI98" s="29"/>
      <c r="SLJ98" s="29"/>
      <c r="SLK98" s="29"/>
      <c r="SLL98" s="29"/>
      <c r="SLM98" s="29"/>
      <c r="SLN98" s="29"/>
      <c r="SLO98" s="29"/>
      <c r="SLP98" s="29"/>
      <c r="SLQ98" s="29"/>
      <c r="SLR98" s="29"/>
      <c r="SLS98" s="29"/>
      <c r="SLT98" s="29"/>
      <c r="SLU98" s="29"/>
      <c r="SLV98" s="29"/>
      <c r="SLW98" s="29"/>
      <c r="SLX98" s="29"/>
      <c r="SLY98" s="29"/>
      <c r="SLZ98" s="29"/>
      <c r="SMA98" s="29"/>
      <c r="SMB98" s="29"/>
      <c r="SMC98" s="29"/>
      <c r="SMD98" s="29"/>
      <c r="SME98" s="29"/>
      <c r="SMF98" s="29"/>
      <c r="SMG98" s="29"/>
      <c r="SMH98" s="29"/>
      <c r="SMI98" s="29"/>
      <c r="SMJ98" s="29"/>
      <c r="SMK98" s="29"/>
      <c r="SML98" s="29"/>
      <c r="SMM98" s="29"/>
      <c r="SMN98" s="29"/>
      <c r="SMO98" s="29"/>
      <c r="SMP98" s="29"/>
      <c r="SMQ98" s="29"/>
      <c r="SMR98" s="29"/>
      <c r="SMS98" s="29"/>
      <c r="SMT98" s="29"/>
      <c r="SMU98" s="29"/>
      <c r="SMV98" s="29"/>
      <c r="SMW98" s="29"/>
      <c r="SMX98" s="29"/>
      <c r="SMY98" s="29"/>
      <c r="SMZ98" s="29"/>
      <c r="SNA98" s="29"/>
      <c r="SNB98" s="29"/>
      <c r="SNC98" s="29"/>
      <c r="SND98" s="29"/>
      <c r="SNE98" s="29"/>
      <c r="SNF98" s="29"/>
      <c r="SNG98" s="29"/>
      <c r="SNH98" s="29"/>
      <c r="SNI98" s="29"/>
      <c r="SNJ98" s="29"/>
      <c r="SNK98" s="29"/>
      <c r="SNL98" s="29"/>
      <c r="SNM98" s="29"/>
      <c r="SNN98" s="29"/>
      <c r="SNO98" s="29"/>
      <c r="SNP98" s="29"/>
      <c r="SNQ98" s="29"/>
      <c r="SNR98" s="29"/>
      <c r="SNS98" s="29"/>
      <c r="SNT98" s="29"/>
      <c r="SNU98" s="29"/>
      <c r="SNV98" s="29"/>
      <c r="SNW98" s="29"/>
      <c r="SNX98" s="29"/>
      <c r="SNY98" s="29"/>
      <c r="SNZ98" s="29"/>
      <c r="SOA98" s="29"/>
      <c r="SOB98" s="29"/>
      <c r="SOC98" s="29"/>
      <c r="SOD98" s="29"/>
      <c r="SOE98" s="29"/>
      <c r="SOF98" s="29"/>
      <c r="SOG98" s="29"/>
      <c r="SOH98" s="29"/>
      <c r="SOI98" s="29"/>
      <c r="SOJ98" s="29"/>
      <c r="SOK98" s="29"/>
      <c r="SOL98" s="29"/>
      <c r="SOM98" s="29"/>
      <c r="SON98" s="29"/>
      <c r="SOO98" s="29"/>
      <c r="SOP98" s="29"/>
      <c r="SOQ98" s="29"/>
      <c r="SOR98" s="29"/>
      <c r="SOS98" s="29"/>
      <c r="SOT98" s="29"/>
      <c r="SOU98" s="29"/>
      <c r="SOV98" s="29"/>
      <c r="SOW98" s="29"/>
      <c r="SOX98" s="29"/>
      <c r="SOY98" s="29"/>
      <c r="SOZ98" s="29"/>
      <c r="SPA98" s="29"/>
      <c r="SPB98" s="29"/>
      <c r="SPC98" s="29"/>
      <c r="SPD98" s="29"/>
      <c r="SPE98" s="29"/>
      <c r="SPF98" s="29"/>
      <c r="SPG98" s="29"/>
      <c r="SPH98" s="29"/>
      <c r="SPI98" s="29"/>
      <c r="SPJ98" s="29"/>
      <c r="SPK98" s="29"/>
      <c r="SPL98" s="29"/>
      <c r="SPM98" s="29"/>
      <c r="SPN98" s="29"/>
      <c r="SPO98" s="29"/>
      <c r="SPP98" s="29"/>
      <c r="SPQ98" s="29"/>
      <c r="SPR98" s="29"/>
      <c r="SPS98" s="29"/>
      <c r="SPT98" s="29"/>
      <c r="SPU98" s="29"/>
      <c r="SPV98" s="29"/>
      <c r="SPW98" s="29"/>
      <c r="SPX98" s="29"/>
      <c r="SPY98" s="29"/>
      <c r="SPZ98" s="29"/>
      <c r="SQA98" s="29"/>
      <c r="SQB98" s="29"/>
      <c r="SQC98" s="29"/>
      <c r="SQD98" s="29"/>
      <c r="SQE98" s="29"/>
      <c r="SQF98" s="29"/>
      <c r="SQG98" s="29"/>
      <c r="SQH98" s="29"/>
      <c r="SQI98" s="29"/>
      <c r="SQJ98" s="29"/>
      <c r="SQK98" s="29"/>
      <c r="SQL98" s="29"/>
      <c r="SQM98" s="29"/>
      <c r="SQN98" s="29"/>
      <c r="SQO98" s="29"/>
      <c r="SQP98" s="29"/>
      <c r="SQQ98" s="29"/>
      <c r="SQR98" s="29"/>
      <c r="SQS98" s="29"/>
      <c r="SQT98" s="29"/>
      <c r="SQU98" s="29"/>
      <c r="SQV98" s="29"/>
      <c r="SQW98" s="29"/>
      <c r="SQX98" s="29"/>
      <c r="SQY98" s="29"/>
      <c r="SQZ98" s="29"/>
      <c r="SRA98" s="29"/>
      <c r="SRB98" s="29"/>
      <c r="SRC98" s="29"/>
      <c r="SRD98" s="29"/>
      <c r="SRE98" s="29"/>
      <c r="SRF98" s="29"/>
      <c r="SRG98" s="29"/>
      <c r="SRH98" s="29"/>
      <c r="SRI98" s="29"/>
      <c r="SRJ98" s="29"/>
      <c r="SRK98" s="29"/>
      <c r="SRL98" s="29"/>
      <c r="SRM98" s="29"/>
      <c r="SRN98" s="29"/>
      <c r="SRO98" s="29"/>
      <c r="SRP98" s="29"/>
      <c r="SRQ98" s="29"/>
      <c r="SRR98" s="29"/>
      <c r="SRS98" s="29"/>
      <c r="SRT98" s="29"/>
      <c r="SRU98" s="29"/>
      <c r="SRV98" s="29"/>
      <c r="SRW98" s="29"/>
      <c r="SRX98" s="29"/>
      <c r="SRY98" s="29"/>
      <c r="SRZ98" s="29"/>
      <c r="SSA98" s="29"/>
      <c r="SSB98" s="29"/>
      <c r="SSC98" s="29"/>
      <c r="SSD98" s="29"/>
      <c r="SSE98" s="29"/>
      <c r="SSF98" s="29"/>
      <c r="SSG98" s="29"/>
      <c r="SSH98" s="29"/>
      <c r="SSI98" s="29"/>
      <c r="SSJ98" s="29"/>
      <c r="SSK98" s="29"/>
      <c r="SSL98" s="29"/>
      <c r="SSM98" s="29"/>
      <c r="SSN98" s="29"/>
      <c r="SSO98" s="29"/>
      <c r="SSP98" s="29"/>
      <c r="SSQ98" s="29"/>
      <c r="SSR98" s="29"/>
      <c r="SSS98" s="29"/>
      <c r="SST98" s="29"/>
      <c r="SSU98" s="29"/>
      <c r="SSV98" s="29"/>
      <c r="SSW98" s="29"/>
      <c r="SSX98" s="29"/>
      <c r="SSY98" s="29"/>
      <c r="SSZ98" s="29"/>
      <c r="STA98" s="29"/>
      <c r="STB98" s="29"/>
      <c r="STC98" s="29"/>
      <c r="STD98" s="29"/>
      <c r="STE98" s="29"/>
      <c r="STF98" s="29"/>
      <c r="STG98" s="29"/>
      <c r="STH98" s="29"/>
      <c r="STI98" s="29"/>
      <c r="STJ98" s="29"/>
      <c r="STK98" s="29"/>
      <c r="STL98" s="29"/>
      <c r="STM98" s="29"/>
      <c r="STN98" s="29"/>
      <c r="STO98" s="29"/>
      <c r="STP98" s="29"/>
      <c r="STQ98" s="29"/>
      <c r="STR98" s="29"/>
      <c r="STS98" s="29"/>
      <c r="STT98" s="29"/>
      <c r="STU98" s="29"/>
      <c r="STV98" s="29"/>
      <c r="STW98" s="29"/>
      <c r="STX98" s="29"/>
      <c r="STY98" s="29"/>
      <c r="STZ98" s="29"/>
      <c r="SUA98" s="29"/>
      <c r="SUB98" s="29"/>
      <c r="SUC98" s="29"/>
      <c r="SUD98" s="29"/>
      <c r="SUE98" s="29"/>
      <c r="SUF98" s="29"/>
      <c r="SUG98" s="29"/>
      <c r="SUH98" s="29"/>
      <c r="SUI98" s="29"/>
      <c r="SUJ98" s="29"/>
      <c r="SUK98" s="29"/>
      <c r="SUL98" s="29"/>
      <c r="SUM98" s="29"/>
      <c r="SUN98" s="29"/>
      <c r="SUO98" s="29"/>
      <c r="SUP98" s="29"/>
      <c r="SUQ98" s="29"/>
      <c r="SUR98" s="29"/>
      <c r="SUS98" s="29"/>
      <c r="SUT98" s="29"/>
      <c r="SUU98" s="29"/>
      <c r="SUV98" s="29"/>
      <c r="SUW98" s="29"/>
      <c r="SUX98" s="29"/>
      <c r="SUY98" s="29"/>
      <c r="SUZ98" s="29"/>
      <c r="SVA98" s="29"/>
      <c r="SVB98" s="29"/>
      <c r="SVC98" s="29"/>
      <c r="SVD98" s="29"/>
      <c r="SVE98" s="29"/>
      <c r="SVF98" s="29"/>
      <c r="SVG98" s="29"/>
      <c r="SVH98" s="29"/>
      <c r="SVI98" s="29"/>
      <c r="SVJ98" s="29"/>
      <c r="SVK98" s="29"/>
      <c r="SVL98" s="29"/>
      <c r="SVM98" s="29"/>
      <c r="SVN98" s="29"/>
      <c r="SVO98" s="29"/>
      <c r="SVP98" s="29"/>
      <c r="SVQ98" s="29"/>
      <c r="SVR98" s="29"/>
      <c r="SVS98" s="29"/>
      <c r="SVT98" s="29"/>
      <c r="SVU98" s="29"/>
      <c r="SVV98" s="29"/>
      <c r="SVW98" s="29"/>
      <c r="SVX98" s="29"/>
      <c r="SVY98" s="29"/>
      <c r="SVZ98" s="29"/>
      <c r="SWA98" s="29"/>
      <c r="SWB98" s="29"/>
      <c r="SWC98" s="29"/>
      <c r="SWD98" s="29"/>
      <c r="SWE98" s="29"/>
      <c r="SWF98" s="29"/>
      <c r="SWG98" s="29"/>
      <c r="SWH98" s="29"/>
      <c r="SWI98" s="29"/>
      <c r="SWJ98" s="29"/>
      <c r="SWK98" s="29"/>
      <c r="SWL98" s="29"/>
      <c r="SWM98" s="29"/>
      <c r="SWN98" s="29"/>
      <c r="SWO98" s="29"/>
      <c r="SWP98" s="29"/>
      <c r="SWQ98" s="29"/>
      <c r="SWR98" s="29"/>
      <c r="SWS98" s="29"/>
      <c r="SWT98" s="29"/>
      <c r="SWU98" s="29"/>
      <c r="SWV98" s="29"/>
      <c r="SWW98" s="29"/>
      <c r="SWX98" s="29"/>
      <c r="SWY98" s="29"/>
      <c r="SWZ98" s="29"/>
      <c r="SXA98" s="29"/>
      <c r="SXB98" s="29"/>
      <c r="SXC98" s="29"/>
      <c r="SXD98" s="29"/>
      <c r="SXE98" s="29"/>
      <c r="SXF98" s="29"/>
      <c r="SXG98" s="29"/>
      <c r="SXH98" s="29"/>
      <c r="SXI98" s="29"/>
      <c r="SXJ98" s="29"/>
      <c r="SXK98" s="29"/>
      <c r="SXL98" s="29"/>
      <c r="SXM98" s="29"/>
      <c r="SXN98" s="29"/>
      <c r="SXO98" s="29"/>
      <c r="SXP98" s="29"/>
      <c r="SXQ98" s="29"/>
      <c r="SXR98" s="29"/>
      <c r="SXS98" s="29"/>
      <c r="SXT98" s="29"/>
      <c r="SXU98" s="29"/>
      <c r="SXV98" s="29"/>
      <c r="SXW98" s="29"/>
      <c r="SXX98" s="29"/>
      <c r="SXY98" s="29"/>
      <c r="SXZ98" s="29"/>
      <c r="SYA98" s="29"/>
      <c r="SYB98" s="29"/>
      <c r="SYC98" s="29"/>
      <c r="SYD98" s="29"/>
      <c r="SYE98" s="29"/>
      <c r="SYF98" s="29"/>
      <c r="SYG98" s="29"/>
      <c r="SYH98" s="29"/>
      <c r="SYI98" s="29"/>
      <c r="SYJ98" s="29"/>
      <c r="SYK98" s="29"/>
      <c r="SYL98" s="29"/>
      <c r="SYM98" s="29"/>
      <c r="SYN98" s="29"/>
      <c r="SYO98" s="29"/>
      <c r="SYP98" s="29"/>
      <c r="SYQ98" s="29"/>
      <c r="SYR98" s="29"/>
      <c r="SYS98" s="29"/>
      <c r="SYT98" s="29"/>
      <c r="SYU98" s="29"/>
      <c r="SYV98" s="29"/>
      <c r="SYW98" s="29"/>
      <c r="SYX98" s="29"/>
      <c r="SYY98" s="29"/>
      <c r="SYZ98" s="29"/>
      <c r="SZA98" s="29"/>
      <c r="SZB98" s="29"/>
      <c r="SZC98" s="29"/>
      <c r="SZD98" s="29"/>
      <c r="SZE98" s="29"/>
      <c r="SZF98" s="29"/>
      <c r="SZG98" s="29"/>
      <c r="SZH98" s="29"/>
      <c r="SZI98" s="29"/>
      <c r="SZJ98" s="29"/>
      <c r="SZK98" s="29"/>
      <c r="SZL98" s="29"/>
      <c r="SZM98" s="29"/>
      <c r="SZN98" s="29"/>
      <c r="SZO98" s="29"/>
      <c r="SZP98" s="29"/>
      <c r="SZQ98" s="29"/>
      <c r="SZR98" s="29"/>
      <c r="SZS98" s="29"/>
      <c r="SZT98" s="29"/>
      <c r="SZU98" s="29"/>
      <c r="SZV98" s="29"/>
      <c r="SZW98" s="29"/>
      <c r="SZX98" s="29"/>
      <c r="SZY98" s="29"/>
      <c r="SZZ98" s="29"/>
      <c r="TAA98" s="29"/>
      <c r="TAB98" s="29"/>
      <c r="TAC98" s="29"/>
      <c r="TAD98" s="29"/>
      <c r="TAE98" s="29"/>
      <c r="TAF98" s="29"/>
      <c r="TAG98" s="29"/>
      <c r="TAH98" s="29"/>
      <c r="TAI98" s="29"/>
      <c r="TAJ98" s="29"/>
      <c r="TAK98" s="29"/>
      <c r="TAL98" s="29"/>
      <c r="TAM98" s="29"/>
      <c r="TAN98" s="29"/>
      <c r="TAO98" s="29"/>
      <c r="TAP98" s="29"/>
      <c r="TAQ98" s="29"/>
      <c r="TAR98" s="29"/>
      <c r="TAS98" s="29"/>
      <c r="TAT98" s="29"/>
      <c r="TAU98" s="29"/>
      <c r="TAV98" s="29"/>
      <c r="TAW98" s="29"/>
      <c r="TAX98" s="29"/>
      <c r="TAY98" s="29"/>
      <c r="TAZ98" s="29"/>
      <c r="TBA98" s="29"/>
      <c r="TBB98" s="29"/>
      <c r="TBC98" s="29"/>
      <c r="TBD98" s="29"/>
      <c r="TBE98" s="29"/>
      <c r="TBF98" s="29"/>
      <c r="TBG98" s="29"/>
      <c r="TBH98" s="29"/>
      <c r="TBI98" s="29"/>
      <c r="TBJ98" s="29"/>
      <c r="TBK98" s="29"/>
      <c r="TBL98" s="29"/>
      <c r="TBM98" s="29"/>
      <c r="TBN98" s="29"/>
      <c r="TBO98" s="29"/>
      <c r="TBP98" s="29"/>
      <c r="TBQ98" s="29"/>
      <c r="TBR98" s="29"/>
      <c r="TBS98" s="29"/>
      <c r="TBT98" s="29"/>
      <c r="TBU98" s="29"/>
      <c r="TBV98" s="29"/>
      <c r="TBW98" s="29"/>
      <c r="TBX98" s="29"/>
      <c r="TBY98" s="29"/>
      <c r="TBZ98" s="29"/>
      <c r="TCA98" s="29"/>
      <c r="TCB98" s="29"/>
      <c r="TCC98" s="29"/>
      <c r="TCD98" s="29"/>
      <c r="TCE98" s="29"/>
      <c r="TCF98" s="29"/>
      <c r="TCG98" s="29"/>
      <c r="TCH98" s="29"/>
      <c r="TCI98" s="29"/>
      <c r="TCJ98" s="29"/>
      <c r="TCK98" s="29"/>
      <c r="TCL98" s="29"/>
      <c r="TCM98" s="29"/>
      <c r="TCN98" s="29"/>
      <c r="TCO98" s="29"/>
      <c r="TCP98" s="29"/>
      <c r="TCQ98" s="29"/>
      <c r="TCR98" s="29"/>
      <c r="TCS98" s="29"/>
      <c r="TCT98" s="29"/>
      <c r="TCU98" s="29"/>
      <c r="TCV98" s="29"/>
      <c r="TCW98" s="29"/>
      <c r="TCX98" s="29"/>
      <c r="TCY98" s="29"/>
      <c r="TCZ98" s="29"/>
      <c r="TDA98" s="29"/>
      <c r="TDB98" s="29"/>
      <c r="TDC98" s="29"/>
      <c r="TDD98" s="29"/>
      <c r="TDE98" s="29"/>
      <c r="TDF98" s="29"/>
      <c r="TDG98" s="29"/>
      <c r="TDH98" s="29"/>
      <c r="TDI98" s="29"/>
      <c r="TDJ98" s="29"/>
      <c r="TDK98" s="29"/>
      <c r="TDL98" s="29"/>
      <c r="TDM98" s="29"/>
      <c r="TDN98" s="29"/>
      <c r="TDO98" s="29"/>
      <c r="TDP98" s="29"/>
      <c r="TDQ98" s="29"/>
      <c r="TDR98" s="29"/>
      <c r="TDS98" s="29"/>
      <c r="TDT98" s="29"/>
      <c r="TDU98" s="29"/>
      <c r="TDV98" s="29"/>
      <c r="TDW98" s="29"/>
      <c r="TDX98" s="29"/>
      <c r="TDY98" s="29"/>
      <c r="TDZ98" s="29"/>
      <c r="TEA98" s="29"/>
      <c r="TEB98" s="29"/>
      <c r="TEC98" s="29"/>
      <c r="TED98" s="29"/>
      <c r="TEE98" s="29"/>
      <c r="TEF98" s="29"/>
      <c r="TEG98" s="29"/>
      <c r="TEH98" s="29"/>
      <c r="TEI98" s="29"/>
      <c r="TEJ98" s="29"/>
      <c r="TEK98" s="29"/>
      <c r="TEL98" s="29"/>
      <c r="TEM98" s="29"/>
      <c r="TEN98" s="29"/>
      <c r="TEO98" s="29"/>
      <c r="TEP98" s="29"/>
      <c r="TEQ98" s="29"/>
      <c r="TER98" s="29"/>
      <c r="TES98" s="29"/>
      <c r="TET98" s="29"/>
      <c r="TEU98" s="29"/>
      <c r="TEV98" s="29"/>
      <c r="TEW98" s="29"/>
      <c r="TEX98" s="29"/>
      <c r="TEY98" s="29"/>
      <c r="TEZ98" s="29"/>
      <c r="TFA98" s="29"/>
      <c r="TFB98" s="29"/>
      <c r="TFC98" s="29"/>
      <c r="TFD98" s="29"/>
      <c r="TFE98" s="29"/>
      <c r="TFF98" s="29"/>
      <c r="TFG98" s="29"/>
      <c r="TFH98" s="29"/>
      <c r="TFI98" s="29"/>
      <c r="TFJ98" s="29"/>
      <c r="TFK98" s="29"/>
      <c r="TFL98" s="29"/>
      <c r="TFM98" s="29"/>
      <c r="TFN98" s="29"/>
      <c r="TFO98" s="29"/>
      <c r="TFP98" s="29"/>
      <c r="TFQ98" s="29"/>
      <c r="TFR98" s="29"/>
      <c r="TFS98" s="29"/>
      <c r="TFT98" s="29"/>
      <c r="TFU98" s="29"/>
      <c r="TFV98" s="29"/>
      <c r="TFW98" s="29"/>
      <c r="TFX98" s="29"/>
      <c r="TFY98" s="29"/>
      <c r="TFZ98" s="29"/>
      <c r="TGA98" s="29"/>
      <c r="TGB98" s="29"/>
      <c r="TGC98" s="29"/>
      <c r="TGD98" s="29"/>
      <c r="TGE98" s="29"/>
      <c r="TGF98" s="29"/>
      <c r="TGG98" s="29"/>
      <c r="TGH98" s="29"/>
      <c r="TGI98" s="29"/>
      <c r="TGJ98" s="29"/>
      <c r="TGK98" s="29"/>
      <c r="TGL98" s="29"/>
      <c r="TGM98" s="29"/>
      <c r="TGN98" s="29"/>
      <c r="TGO98" s="29"/>
      <c r="TGP98" s="29"/>
      <c r="TGQ98" s="29"/>
      <c r="TGR98" s="29"/>
      <c r="TGS98" s="29"/>
      <c r="TGT98" s="29"/>
      <c r="TGU98" s="29"/>
      <c r="TGV98" s="29"/>
      <c r="TGW98" s="29"/>
      <c r="TGX98" s="29"/>
      <c r="TGY98" s="29"/>
      <c r="TGZ98" s="29"/>
      <c r="THA98" s="29"/>
      <c r="THB98" s="29"/>
      <c r="THC98" s="29"/>
      <c r="THD98" s="29"/>
      <c r="THE98" s="29"/>
      <c r="THF98" s="29"/>
      <c r="THG98" s="29"/>
      <c r="THH98" s="29"/>
      <c r="THI98" s="29"/>
      <c r="THJ98" s="29"/>
      <c r="THK98" s="29"/>
      <c r="THL98" s="29"/>
      <c r="THM98" s="29"/>
      <c r="THN98" s="29"/>
      <c r="THO98" s="29"/>
      <c r="THP98" s="29"/>
      <c r="THQ98" s="29"/>
      <c r="THR98" s="29"/>
      <c r="THS98" s="29"/>
      <c r="THT98" s="29"/>
      <c r="THU98" s="29"/>
      <c r="THV98" s="29"/>
      <c r="THW98" s="29"/>
      <c r="THX98" s="29"/>
      <c r="THY98" s="29"/>
      <c r="THZ98" s="29"/>
      <c r="TIA98" s="29"/>
      <c r="TIB98" s="29"/>
      <c r="TIC98" s="29"/>
      <c r="TID98" s="29"/>
      <c r="TIE98" s="29"/>
      <c r="TIF98" s="29"/>
      <c r="TIG98" s="29"/>
      <c r="TIH98" s="29"/>
      <c r="TII98" s="29"/>
      <c r="TIJ98" s="29"/>
      <c r="TIK98" s="29"/>
      <c r="TIL98" s="29"/>
      <c r="TIM98" s="29"/>
      <c r="TIN98" s="29"/>
      <c r="TIO98" s="29"/>
      <c r="TIP98" s="29"/>
      <c r="TIQ98" s="29"/>
      <c r="TIR98" s="29"/>
      <c r="TIS98" s="29"/>
      <c r="TIT98" s="29"/>
      <c r="TIU98" s="29"/>
      <c r="TIV98" s="29"/>
      <c r="TIW98" s="29"/>
      <c r="TIX98" s="29"/>
      <c r="TIY98" s="29"/>
      <c r="TIZ98" s="29"/>
      <c r="TJA98" s="29"/>
      <c r="TJB98" s="29"/>
      <c r="TJC98" s="29"/>
      <c r="TJD98" s="29"/>
      <c r="TJE98" s="29"/>
      <c r="TJF98" s="29"/>
      <c r="TJG98" s="29"/>
      <c r="TJH98" s="29"/>
      <c r="TJI98" s="29"/>
      <c r="TJJ98" s="29"/>
      <c r="TJK98" s="29"/>
      <c r="TJL98" s="29"/>
      <c r="TJM98" s="29"/>
      <c r="TJN98" s="29"/>
      <c r="TJO98" s="29"/>
      <c r="TJP98" s="29"/>
      <c r="TJQ98" s="29"/>
      <c r="TJR98" s="29"/>
      <c r="TJS98" s="29"/>
      <c r="TJT98" s="29"/>
      <c r="TJU98" s="29"/>
      <c r="TJV98" s="29"/>
      <c r="TJW98" s="29"/>
      <c r="TJX98" s="29"/>
      <c r="TJY98" s="29"/>
      <c r="TJZ98" s="29"/>
      <c r="TKA98" s="29"/>
      <c r="TKB98" s="29"/>
      <c r="TKC98" s="29"/>
      <c r="TKD98" s="29"/>
      <c r="TKE98" s="29"/>
      <c r="TKF98" s="29"/>
      <c r="TKG98" s="29"/>
      <c r="TKH98" s="29"/>
      <c r="TKI98" s="29"/>
      <c r="TKJ98" s="29"/>
      <c r="TKK98" s="29"/>
      <c r="TKL98" s="29"/>
      <c r="TKM98" s="29"/>
      <c r="TKN98" s="29"/>
      <c r="TKO98" s="29"/>
      <c r="TKP98" s="29"/>
      <c r="TKQ98" s="29"/>
      <c r="TKR98" s="29"/>
      <c r="TKS98" s="29"/>
      <c r="TKT98" s="29"/>
      <c r="TKU98" s="29"/>
      <c r="TKV98" s="29"/>
      <c r="TKW98" s="29"/>
      <c r="TKX98" s="29"/>
      <c r="TKY98" s="29"/>
      <c r="TKZ98" s="29"/>
      <c r="TLA98" s="29"/>
      <c r="TLB98" s="29"/>
      <c r="TLC98" s="29"/>
      <c r="TLD98" s="29"/>
      <c r="TLE98" s="29"/>
      <c r="TLF98" s="29"/>
      <c r="TLG98" s="29"/>
      <c r="TLH98" s="29"/>
      <c r="TLI98" s="29"/>
      <c r="TLJ98" s="29"/>
      <c r="TLK98" s="29"/>
      <c r="TLL98" s="29"/>
      <c r="TLM98" s="29"/>
      <c r="TLN98" s="29"/>
      <c r="TLO98" s="29"/>
      <c r="TLP98" s="29"/>
      <c r="TLQ98" s="29"/>
      <c r="TLR98" s="29"/>
      <c r="TLS98" s="29"/>
      <c r="TLT98" s="29"/>
      <c r="TLU98" s="29"/>
      <c r="TLV98" s="29"/>
      <c r="TLW98" s="29"/>
      <c r="TLX98" s="29"/>
      <c r="TLY98" s="29"/>
      <c r="TLZ98" s="29"/>
      <c r="TMA98" s="29"/>
      <c r="TMB98" s="29"/>
      <c r="TMC98" s="29"/>
      <c r="TMD98" s="29"/>
      <c r="TME98" s="29"/>
      <c r="TMF98" s="29"/>
      <c r="TMG98" s="29"/>
      <c r="TMH98" s="29"/>
      <c r="TMI98" s="29"/>
      <c r="TMJ98" s="29"/>
      <c r="TMK98" s="29"/>
      <c r="TML98" s="29"/>
      <c r="TMM98" s="29"/>
      <c r="TMN98" s="29"/>
      <c r="TMO98" s="29"/>
      <c r="TMP98" s="29"/>
      <c r="TMQ98" s="29"/>
      <c r="TMR98" s="29"/>
      <c r="TMS98" s="29"/>
      <c r="TMT98" s="29"/>
      <c r="TMU98" s="29"/>
      <c r="TMV98" s="29"/>
      <c r="TMW98" s="29"/>
      <c r="TMX98" s="29"/>
      <c r="TMY98" s="29"/>
      <c r="TMZ98" s="29"/>
      <c r="TNA98" s="29"/>
      <c r="TNB98" s="29"/>
      <c r="TNC98" s="29"/>
      <c r="TND98" s="29"/>
      <c r="TNE98" s="29"/>
      <c r="TNF98" s="29"/>
      <c r="TNG98" s="29"/>
      <c r="TNH98" s="29"/>
      <c r="TNI98" s="29"/>
      <c r="TNJ98" s="29"/>
      <c r="TNK98" s="29"/>
      <c r="TNL98" s="29"/>
      <c r="TNM98" s="29"/>
      <c r="TNN98" s="29"/>
      <c r="TNO98" s="29"/>
      <c r="TNP98" s="29"/>
      <c r="TNQ98" s="29"/>
      <c r="TNR98" s="29"/>
      <c r="TNS98" s="29"/>
      <c r="TNT98" s="29"/>
      <c r="TNU98" s="29"/>
      <c r="TNV98" s="29"/>
      <c r="TNW98" s="29"/>
      <c r="TNX98" s="29"/>
      <c r="TNY98" s="29"/>
      <c r="TNZ98" s="29"/>
      <c r="TOA98" s="29"/>
      <c r="TOB98" s="29"/>
      <c r="TOC98" s="29"/>
      <c r="TOD98" s="29"/>
      <c r="TOE98" s="29"/>
      <c r="TOF98" s="29"/>
      <c r="TOG98" s="29"/>
      <c r="TOH98" s="29"/>
      <c r="TOI98" s="29"/>
      <c r="TOJ98" s="29"/>
      <c r="TOK98" s="29"/>
      <c r="TOL98" s="29"/>
      <c r="TOM98" s="29"/>
      <c r="TON98" s="29"/>
      <c r="TOO98" s="29"/>
      <c r="TOP98" s="29"/>
      <c r="TOQ98" s="29"/>
      <c r="TOR98" s="29"/>
      <c r="TOS98" s="29"/>
      <c r="TOT98" s="29"/>
      <c r="TOU98" s="29"/>
      <c r="TOV98" s="29"/>
      <c r="TOW98" s="29"/>
      <c r="TOX98" s="29"/>
      <c r="TOY98" s="29"/>
      <c r="TOZ98" s="29"/>
      <c r="TPA98" s="29"/>
      <c r="TPB98" s="29"/>
      <c r="TPC98" s="29"/>
      <c r="TPD98" s="29"/>
      <c r="TPE98" s="29"/>
      <c r="TPF98" s="29"/>
      <c r="TPG98" s="29"/>
      <c r="TPH98" s="29"/>
      <c r="TPI98" s="29"/>
      <c r="TPJ98" s="29"/>
      <c r="TPK98" s="29"/>
      <c r="TPL98" s="29"/>
      <c r="TPM98" s="29"/>
      <c r="TPN98" s="29"/>
      <c r="TPO98" s="29"/>
      <c r="TPP98" s="29"/>
      <c r="TPQ98" s="29"/>
      <c r="TPR98" s="29"/>
      <c r="TPS98" s="29"/>
      <c r="TPT98" s="29"/>
      <c r="TPU98" s="29"/>
      <c r="TPV98" s="29"/>
      <c r="TPW98" s="29"/>
      <c r="TPX98" s="29"/>
      <c r="TPY98" s="29"/>
      <c r="TPZ98" s="29"/>
      <c r="TQA98" s="29"/>
      <c r="TQB98" s="29"/>
      <c r="TQC98" s="29"/>
      <c r="TQD98" s="29"/>
      <c r="TQE98" s="29"/>
      <c r="TQF98" s="29"/>
      <c r="TQG98" s="29"/>
      <c r="TQH98" s="29"/>
      <c r="TQI98" s="29"/>
      <c r="TQJ98" s="29"/>
      <c r="TQK98" s="29"/>
      <c r="TQL98" s="29"/>
      <c r="TQM98" s="29"/>
      <c r="TQN98" s="29"/>
      <c r="TQO98" s="29"/>
      <c r="TQP98" s="29"/>
      <c r="TQQ98" s="29"/>
      <c r="TQR98" s="29"/>
      <c r="TQS98" s="29"/>
      <c r="TQT98" s="29"/>
      <c r="TQU98" s="29"/>
      <c r="TQV98" s="29"/>
      <c r="TQW98" s="29"/>
      <c r="TQX98" s="29"/>
      <c r="TQY98" s="29"/>
      <c r="TQZ98" s="29"/>
      <c r="TRA98" s="29"/>
      <c r="TRB98" s="29"/>
      <c r="TRC98" s="29"/>
      <c r="TRD98" s="29"/>
      <c r="TRE98" s="29"/>
      <c r="TRF98" s="29"/>
      <c r="TRG98" s="29"/>
      <c r="TRH98" s="29"/>
      <c r="TRI98" s="29"/>
      <c r="TRJ98" s="29"/>
      <c r="TRK98" s="29"/>
      <c r="TRL98" s="29"/>
      <c r="TRM98" s="29"/>
      <c r="TRN98" s="29"/>
      <c r="TRO98" s="29"/>
      <c r="TRP98" s="29"/>
      <c r="TRQ98" s="29"/>
      <c r="TRR98" s="29"/>
      <c r="TRS98" s="29"/>
      <c r="TRT98" s="29"/>
      <c r="TRU98" s="29"/>
      <c r="TRV98" s="29"/>
      <c r="TRW98" s="29"/>
      <c r="TRX98" s="29"/>
      <c r="TRY98" s="29"/>
      <c r="TRZ98" s="29"/>
      <c r="TSA98" s="29"/>
      <c r="TSB98" s="29"/>
      <c r="TSC98" s="29"/>
      <c r="TSD98" s="29"/>
      <c r="TSE98" s="29"/>
      <c r="TSF98" s="29"/>
      <c r="TSG98" s="29"/>
      <c r="TSH98" s="29"/>
      <c r="TSI98" s="29"/>
      <c r="TSJ98" s="29"/>
      <c r="TSK98" s="29"/>
      <c r="TSL98" s="29"/>
      <c r="TSM98" s="29"/>
      <c r="TSN98" s="29"/>
      <c r="TSO98" s="29"/>
      <c r="TSP98" s="29"/>
      <c r="TSQ98" s="29"/>
      <c r="TSR98" s="29"/>
      <c r="TSS98" s="29"/>
      <c r="TST98" s="29"/>
      <c r="TSU98" s="29"/>
      <c r="TSV98" s="29"/>
      <c r="TSW98" s="29"/>
      <c r="TSX98" s="29"/>
      <c r="TSY98" s="29"/>
      <c r="TSZ98" s="29"/>
      <c r="TTA98" s="29"/>
      <c r="TTB98" s="29"/>
      <c r="TTC98" s="29"/>
      <c r="TTD98" s="29"/>
      <c r="TTE98" s="29"/>
      <c r="TTF98" s="29"/>
      <c r="TTG98" s="29"/>
      <c r="TTH98" s="29"/>
      <c r="TTI98" s="29"/>
      <c r="TTJ98" s="29"/>
      <c r="TTK98" s="29"/>
      <c r="TTL98" s="29"/>
      <c r="TTM98" s="29"/>
      <c r="TTN98" s="29"/>
      <c r="TTO98" s="29"/>
      <c r="TTP98" s="29"/>
      <c r="TTQ98" s="29"/>
      <c r="TTR98" s="29"/>
      <c r="TTS98" s="29"/>
      <c r="TTT98" s="29"/>
      <c r="TTU98" s="29"/>
      <c r="TTV98" s="29"/>
      <c r="TTW98" s="29"/>
      <c r="TTX98" s="29"/>
      <c r="TTY98" s="29"/>
      <c r="TTZ98" s="29"/>
      <c r="TUA98" s="29"/>
      <c r="TUB98" s="29"/>
      <c r="TUC98" s="29"/>
      <c r="TUD98" s="29"/>
      <c r="TUE98" s="29"/>
      <c r="TUF98" s="29"/>
      <c r="TUG98" s="29"/>
      <c r="TUH98" s="29"/>
      <c r="TUI98" s="29"/>
      <c r="TUJ98" s="29"/>
      <c r="TUK98" s="29"/>
      <c r="TUL98" s="29"/>
      <c r="TUM98" s="29"/>
      <c r="TUN98" s="29"/>
      <c r="TUO98" s="29"/>
      <c r="TUP98" s="29"/>
      <c r="TUQ98" s="29"/>
      <c r="TUR98" s="29"/>
      <c r="TUS98" s="29"/>
      <c r="TUT98" s="29"/>
      <c r="TUU98" s="29"/>
      <c r="TUV98" s="29"/>
      <c r="TUW98" s="29"/>
      <c r="TUX98" s="29"/>
      <c r="TUY98" s="29"/>
      <c r="TUZ98" s="29"/>
      <c r="TVA98" s="29"/>
      <c r="TVB98" s="29"/>
      <c r="TVC98" s="29"/>
      <c r="TVD98" s="29"/>
      <c r="TVE98" s="29"/>
      <c r="TVF98" s="29"/>
      <c r="TVG98" s="29"/>
      <c r="TVH98" s="29"/>
      <c r="TVI98" s="29"/>
      <c r="TVJ98" s="29"/>
      <c r="TVK98" s="29"/>
      <c r="TVL98" s="29"/>
      <c r="TVM98" s="29"/>
      <c r="TVN98" s="29"/>
      <c r="TVO98" s="29"/>
      <c r="TVP98" s="29"/>
      <c r="TVQ98" s="29"/>
      <c r="TVR98" s="29"/>
      <c r="TVS98" s="29"/>
      <c r="TVT98" s="29"/>
      <c r="TVU98" s="29"/>
      <c r="TVV98" s="29"/>
      <c r="TVW98" s="29"/>
      <c r="TVX98" s="29"/>
      <c r="TVY98" s="29"/>
      <c r="TVZ98" s="29"/>
      <c r="TWA98" s="29"/>
      <c r="TWB98" s="29"/>
      <c r="TWC98" s="29"/>
      <c r="TWD98" s="29"/>
      <c r="TWE98" s="29"/>
      <c r="TWF98" s="29"/>
      <c r="TWG98" s="29"/>
      <c r="TWH98" s="29"/>
      <c r="TWI98" s="29"/>
      <c r="TWJ98" s="29"/>
      <c r="TWK98" s="29"/>
      <c r="TWL98" s="29"/>
      <c r="TWM98" s="29"/>
      <c r="TWN98" s="29"/>
      <c r="TWO98" s="29"/>
      <c r="TWP98" s="29"/>
      <c r="TWQ98" s="29"/>
      <c r="TWR98" s="29"/>
      <c r="TWS98" s="29"/>
      <c r="TWT98" s="29"/>
      <c r="TWU98" s="29"/>
      <c r="TWV98" s="29"/>
      <c r="TWW98" s="29"/>
      <c r="TWX98" s="29"/>
      <c r="TWY98" s="29"/>
      <c r="TWZ98" s="29"/>
      <c r="TXA98" s="29"/>
      <c r="TXB98" s="29"/>
      <c r="TXC98" s="29"/>
      <c r="TXD98" s="29"/>
      <c r="TXE98" s="29"/>
      <c r="TXF98" s="29"/>
      <c r="TXG98" s="29"/>
      <c r="TXH98" s="29"/>
      <c r="TXI98" s="29"/>
      <c r="TXJ98" s="29"/>
      <c r="TXK98" s="29"/>
      <c r="TXL98" s="29"/>
      <c r="TXM98" s="29"/>
      <c r="TXN98" s="29"/>
      <c r="TXO98" s="29"/>
      <c r="TXP98" s="29"/>
      <c r="TXQ98" s="29"/>
      <c r="TXR98" s="29"/>
      <c r="TXS98" s="29"/>
      <c r="TXT98" s="29"/>
      <c r="TXU98" s="29"/>
      <c r="TXV98" s="29"/>
      <c r="TXW98" s="29"/>
      <c r="TXX98" s="29"/>
      <c r="TXY98" s="29"/>
      <c r="TXZ98" s="29"/>
      <c r="TYA98" s="29"/>
      <c r="TYB98" s="29"/>
      <c r="TYC98" s="29"/>
      <c r="TYD98" s="29"/>
      <c r="TYE98" s="29"/>
      <c r="TYF98" s="29"/>
      <c r="TYG98" s="29"/>
      <c r="TYH98" s="29"/>
      <c r="TYI98" s="29"/>
      <c r="TYJ98" s="29"/>
      <c r="TYK98" s="29"/>
      <c r="TYL98" s="29"/>
      <c r="TYM98" s="29"/>
      <c r="TYN98" s="29"/>
      <c r="TYO98" s="29"/>
      <c r="TYP98" s="29"/>
      <c r="TYQ98" s="29"/>
      <c r="TYR98" s="29"/>
      <c r="TYS98" s="29"/>
      <c r="TYT98" s="29"/>
      <c r="TYU98" s="29"/>
      <c r="TYV98" s="29"/>
      <c r="TYW98" s="29"/>
      <c r="TYX98" s="29"/>
      <c r="TYY98" s="29"/>
      <c r="TYZ98" s="29"/>
      <c r="TZA98" s="29"/>
      <c r="TZB98" s="29"/>
      <c r="TZC98" s="29"/>
      <c r="TZD98" s="29"/>
      <c r="TZE98" s="29"/>
      <c r="TZF98" s="29"/>
      <c r="TZG98" s="29"/>
      <c r="TZH98" s="29"/>
      <c r="TZI98" s="29"/>
      <c r="TZJ98" s="29"/>
      <c r="TZK98" s="29"/>
      <c r="TZL98" s="29"/>
      <c r="TZM98" s="29"/>
      <c r="TZN98" s="29"/>
      <c r="TZO98" s="29"/>
      <c r="TZP98" s="29"/>
      <c r="TZQ98" s="29"/>
      <c r="TZR98" s="29"/>
      <c r="TZS98" s="29"/>
      <c r="TZT98" s="29"/>
      <c r="TZU98" s="29"/>
      <c r="TZV98" s="29"/>
      <c r="TZW98" s="29"/>
      <c r="TZX98" s="29"/>
      <c r="TZY98" s="29"/>
      <c r="TZZ98" s="29"/>
      <c r="UAA98" s="29"/>
      <c r="UAB98" s="29"/>
      <c r="UAC98" s="29"/>
      <c r="UAD98" s="29"/>
      <c r="UAE98" s="29"/>
      <c r="UAF98" s="29"/>
      <c r="UAG98" s="29"/>
      <c r="UAH98" s="29"/>
      <c r="UAI98" s="29"/>
      <c r="UAJ98" s="29"/>
      <c r="UAK98" s="29"/>
      <c r="UAL98" s="29"/>
      <c r="UAM98" s="29"/>
      <c r="UAN98" s="29"/>
      <c r="UAO98" s="29"/>
      <c r="UAP98" s="29"/>
      <c r="UAQ98" s="29"/>
      <c r="UAR98" s="29"/>
      <c r="UAS98" s="29"/>
      <c r="UAT98" s="29"/>
      <c r="UAU98" s="29"/>
      <c r="UAV98" s="29"/>
      <c r="UAW98" s="29"/>
      <c r="UAX98" s="29"/>
      <c r="UAY98" s="29"/>
      <c r="UAZ98" s="29"/>
      <c r="UBA98" s="29"/>
      <c r="UBB98" s="29"/>
      <c r="UBC98" s="29"/>
      <c r="UBD98" s="29"/>
      <c r="UBE98" s="29"/>
      <c r="UBF98" s="29"/>
      <c r="UBG98" s="29"/>
      <c r="UBH98" s="29"/>
      <c r="UBI98" s="29"/>
      <c r="UBJ98" s="29"/>
      <c r="UBK98" s="29"/>
      <c r="UBL98" s="29"/>
      <c r="UBM98" s="29"/>
      <c r="UBN98" s="29"/>
      <c r="UBO98" s="29"/>
      <c r="UBP98" s="29"/>
      <c r="UBQ98" s="29"/>
      <c r="UBR98" s="29"/>
      <c r="UBS98" s="29"/>
      <c r="UBT98" s="29"/>
      <c r="UBU98" s="29"/>
      <c r="UBV98" s="29"/>
      <c r="UBW98" s="29"/>
      <c r="UBX98" s="29"/>
      <c r="UBY98" s="29"/>
      <c r="UBZ98" s="29"/>
      <c r="UCA98" s="29"/>
      <c r="UCB98" s="29"/>
      <c r="UCC98" s="29"/>
      <c r="UCD98" s="29"/>
      <c r="UCE98" s="29"/>
      <c r="UCF98" s="29"/>
      <c r="UCG98" s="29"/>
      <c r="UCH98" s="29"/>
      <c r="UCI98" s="29"/>
      <c r="UCJ98" s="29"/>
      <c r="UCK98" s="29"/>
      <c r="UCL98" s="29"/>
      <c r="UCM98" s="29"/>
      <c r="UCN98" s="29"/>
      <c r="UCO98" s="29"/>
      <c r="UCP98" s="29"/>
      <c r="UCQ98" s="29"/>
      <c r="UCR98" s="29"/>
      <c r="UCS98" s="29"/>
      <c r="UCT98" s="29"/>
      <c r="UCU98" s="29"/>
      <c r="UCV98" s="29"/>
      <c r="UCW98" s="29"/>
      <c r="UCX98" s="29"/>
      <c r="UCY98" s="29"/>
      <c r="UCZ98" s="29"/>
      <c r="UDA98" s="29"/>
      <c r="UDB98" s="29"/>
      <c r="UDC98" s="29"/>
      <c r="UDD98" s="29"/>
      <c r="UDE98" s="29"/>
      <c r="UDF98" s="29"/>
      <c r="UDG98" s="29"/>
      <c r="UDH98" s="29"/>
      <c r="UDI98" s="29"/>
      <c r="UDJ98" s="29"/>
      <c r="UDK98" s="29"/>
      <c r="UDL98" s="29"/>
      <c r="UDM98" s="29"/>
      <c r="UDN98" s="29"/>
      <c r="UDO98" s="29"/>
      <c r="UDP98" s="29"/>
      <c r="UDQ98" s="29"/>
      <c r="UDR98" s="29"/>
      <c r="UDS98" s="29"/>
      <c r="UDT98" s="29"/>
      <c r="UDU98" s="29"/>
      <c r="UDV98" s="29"/>
      <c r="UDW98" s="29"/>
      <c r="UDX98" s="29"/>
      <c r="UDY98" s="29"/>
      <c r="UDZ98" s="29"/>
      <c r="UEA98" s="29"/>
      <c r="UEB98" s="29"/>
      <c r="UEC98" s="29"/>
      <c r="UED98" s="29"/>
      <c r="UEE98" s="29"/>
      <c r="UEF98" s="29"/>
      <c r="UEG98" s="29"/>
      <c r="UEH98" s="29"/>
      <c r="UEI98" s="29"/>
      <c r="UEJ98" s="29"/>
      <c r="UEK98" s="29"/>
      <c r="UEL98" s="29"/>
      <c r="UEM98" s="29"/>
      <c r="UEN98" s="29"/>
      <c r="UEO98" s="29"/>
      <c r="UEP98" s="29"/>
      <c r="UEQ98" s="29"/>
      <c r="UER98" s="29"/>
      <c r="UES98" s="29"/>
      <c r="UET98" s="29"/>
      <c r="UEU98" s="29"/>
      <c r="UEV98" s="29"/>
      <c r="UEW98" s="29"/>
      <c r="UEX98" s="29"/>
      <c r="UEY98" s="29"/>
      <c r="UEZ98" s="29"/>
      <c r="UFA98" s="29"/>
      <c r="UFB98" s="29"/>
      <c r="UFC98" s="29"/>
      <c r="UFD98" s="29"/>
      <c r="UFE98" s="29"/>
      <c r="UFF98" s="29"/>
      <c r="UFG98" s="29"/>
      <c r="UFH98" s="29"/>
      <c r="UFI98" s="29"/>
      <c r="UFJ98" s="29"/>
      <c r="UFK98" s="29"/>
      <c r="UFL98" s="29"/>
      <c r="UFM98" s="29"/>
      <c r="UFN98" s="29"/>
      <c r="UFO98" s="29"/>
      <c r="UFP98" s="29"/>
      <c r="UFQ98" s="29"/>
      <c r="UFR98" s="29"/>
      <c r="UFS98" s="29"/>
      <c r="UFT98" s="29"/>
      <c r="UFU98" s="29"/>
      <c r="UFV98" s="29"/>
      <c r="UFW98" s="29"/>
      <c r="UFX98" s="29"/>
      <c r="UFY98" s="29"/>
      <c r="UFZ98" s="29"/>
      <c r="UGA98" s="29"/>
      <c r="UGB98" s="29"/>
      <c r="UGC98" s="29"/>
      <c r="UGD98" s="29"/>
      <c r="UGE98" s="29"/>
      <c r="UGF98" s="29"/>
      <c r="UGG98" s="29"/>
      <c r="UGH98" s="29"/>
      <c r="UGI98" s="29"/>
      <c r="UGJ98" s="29"/>
      <c r="UGK98" s="29"/>
      <c r="UGL98" s="29"/>
      <c r="UGM98" s="29"/>
      <c r="UGN98" s="29"/>
      <c r="UGO98" s="29"/>
      <c r="UGP98" s="29"/>
      <c r="UGQ98" s="29"/>
      <c r="UGR98" s="29"/>
      <c r="UGS98" s="29"/>
      <c r="UGT98" s="29"/>
      <c r="UGU98" s="29"/>
      <c r="UGV98" s="29"/>
      <c r="UGW98" s="29"/>
      <c r="UGX98" s="29"/>
      <c r="UGY98" s="29"/>
      <c r="UGZ98" s="29"/>
      <c r="UHA98" s="29"/>
      <c r="UHB98" s="29"/>
      <c r="UHC98" s="29"/>
      <c r="UHD98" s="29"/>
      <c r="UHE98" s="29"/>
      <c r="UHF98" s="29"/>
      <c r="UHG98" s="29"/>
      <c r="UHH98" s="29"/>
      <c r="UHI98" s="29"/>
      <c r="UHJ98" s="29"/>
      <c r="UHK98" s="29"/>
      <c r="UHL98" s="29"/>
      <c r="UHM98" s="29"/>
      <c r="UHN98" s="29"/>
      <c r="UHO98" s="29"/>
      <c r="UHP98" s="29"/>
      <c r="UHQ98" s="29"/>
      <c r="UHR98" s="29"/>
      <c r="UHS98" s="29"/>
      <c r="UHT98" s="29"/>
      <c r="UHU98" s="29"/>
      <c r="UHV98" s="29"/>
      <c r="UHW98" s="29"/>
      <c r="UHX98" s="29"/>
      <c r="UHY98" s="29"/>
      <c r="UHZ98" s="29"/>
      <c r="UIA98" s="29"/>
      <c r="UIB98" s="29"/>
      <c r="UIC98" s="29"/>
      <c r="UID98" s="29"/>
      <c r="UIE98" s="29"/>
      <c r="UIF98" s="29"/>
      <c r="UIG98" s="29"/>
      <c r="UIH98" s="29"/>
      <c r="UII98" s="29"/>
      <c r="UIJ98" s="29"/>
      <c r="UIK98" s="29"/>
      <c r="UIL98" s="29"/>
      <c r="UIM98" s="29"/>
      <c r="UIN98" s="29"/>
      <c r="UIO98" s="29"/>
      <c r="UIP98" s="29"/>
      <c r="UIQ98" s="29"/>
      <c r="UIR98" s="29"/>
      <c r="UIS98" s="29"/>
      <c r="UIT98" s="29"/>
      <c r="UIU98" s="29"/>
      <c r="UIV98" s="29"/>
      <c r="UIW98" s="29"/>
      <c r="UIX98" s="29"/>
      <c r="UIY98" s="29"/>
      <c r="UIZ98" s="29"/>
      <c r="UJA98" s="29"/>
      <c r="UJB98" s="29"/>
      <c r="UJC98" s="29"/>
      <c r="UJD98" s="29"/>
      <c r="UJE98" s="29"/>
      <c r="UJF98" s="29"/>
      <c r="UJG98" s="29"/>
      <c r="UJH98" s="29"/>
      <c r="UJI98" s="29"/>
      <c r="UJJ98" s="29"/>
      <c r="UJK98" s="29"/>
      <c r="UJL98" s="29"/>
      <c r="UJM98" s="29"/>
      <c r="UJN98" s="29"/>
      <c r="UJO98" s="29"/>
      <c r="UJP98" s="29"/>
      <c r="UJQ98" s="29"/>
      <c r="UJR98" s="29"/>
      <c r="UJS98" s="29"/>
      <c r="UJT98" s="29"/>
      <c r="UJU98" s="29"/>
      <c r="UJV98" s="29"/>
      <c r="UJW98" s="29"/>
      <c r="UJX98" s="29"/>
      <c r="UJY98" s="29"/>
      <c r="UJZ98" s="29"/>
      <c r="UKA98" s="29"/>
      <c r="UKB98" s="29"/>
      <c r="UKC98" s="29"/>
      <c r="UKD98" s="29"/>
      <c r="UKE98" s="29"/>
      <c r="UKF98" s="29"/>
      <c r="UKG98" s="29"/>
      <c r="UKH98" s="29"/>
      <c r="UKI98" s="29"/>
      <c r="UKJ98" s="29"/>
      <c r="UKK98" s="29"/>
      <c r="UKL98" s="29"/>
      <c r="UKM98" s="29"/>
      <c r="UKN98" s="29"/>
      <c r="UKO98" s="29"/>
      <c r="UKP98" s="29"/>
      <c r="UKQ98" s="29"/>
      <c r="UKR98" s="29"/>
      <c r="UKS98" s="29"/>
      <c r="UKT98" s="29"/>
      <c r="UKU98" s="29"/>
      <c r="UKV98" s="29"/>
      <c r="UKW98" s="29"/>
      <c r="UKX98" s="29"/>
      <c r="UKY98" s="29"/>
      <c r="UKZ98" s="29"/>
      <c r="ULA98" s="29"/>
      <c r="ULB98" s="29"/>
      <c r="ULC98" s="29"/>
      <c r="ULD98" s="29"/>
      <c r="ULE98" s="29"/>
      <c r="ULF98" s="29"/>
      <c r="ULG98" s="29"/>
      <c r="ULH98" s="29"/>
      <c r="ULI98" s="29"/>
      <c r="ULJ98" s="29"/>
      <c r="ULK98" s="29"/>
      <c r="ULL98" s="29"/>
      <c r="ULM98" s="29"/>
      <c r="ULN98" s="29"/>
      <c r="ULO98" s="29"/>
      <c r="ULP98" s="29"/>
      <c r="ULQ98" s="29"/>
      <c r="ULR98" s="29"/>
      <c r="ULS98" s="29"/>
      <c r="ULT98" s="29"/>
      <c r="ULU98" s="29"/>
      <c r="ULV98" s="29"/>
      <c r="ULW98" s="29"/>
      <c r="ULX98" s="29"/>
      <c r="ULY98" s="29"/>
      <c r="ULZ98" s="29"/>
      <c r="UMA98" s="29"/>
      <c r="UMB98" s="29"/>
      <c r="UMC98" s="29"/>
      <c r="UMD98" s="29"/>
      <c r="UME98" s="29"/>
      <c r="UMF98" s="29"/>
      <c r="UMG98" s="29"/>
      <c r="UMH98" s="29"/>
      <c r="UMI98" s="29"/>
      <c r="UMJ98" s="29"/>
      <c r="UMK98" s="29"/>
      <c r="UML98" s="29"/>
      <c r="UMM98" s="29"/>
      <c r="UMN98" s="29"/>
      <c r="UMO98" s="29"/>
      <c r="UMP98" s="29"/>
      <c r="UMQ98" s="29"/>
      <c r="UMR98" s="29"/>
      <c r="UMS98" s="29"/>
      <c r="UMT98" s="29"/>
      <c r="UMU98" s="29"/>
      <c r="UMV98" s="29"/>
      <c r="UMW98" s="29"/>
      <c r="UMX98" s="29"/>
      <c r="UMY98" s="29"/>
      <c r="UMZ98" s="29"/>
      <c r="UNA98" s="29"/>
      <c r="UNB98" s="29"/>
      <c r="UNC98" s="29"/>
      <c r="UND98" s="29"/>
      <c r="UNE98" s="29"/>
      <c r="UNF98" s="29"/>
      <c r="UNG98" s="29"/>
      <c r="UNH98" s="29"/>
      <c r="UNI98" s="29"/>
      <c r="UNJ98" s="29"/>
      <c r="UNK98" s="29"/>
      <c r="UNL98" s="29"/>
      <c r="UNM98" s="29"/>
      <c r="UNN98" s="29"/>
      <c r="UNO98" s="29"/>
      <c r="UNP98" s="29"/>
      <c r="UNQ98" s="29"/>
      <c r="UNR98" s="29"/>
      <c r="UNS98" s="29"/>
      <c r="UNT98" s="29"/>
      <c r="UNU98" s="29"/>
      <c r="UNV98" s="29"/>
      <c r="UNW98" s="29"/>
      <c r="UNX98" s="29"/>
      <c r="UNY98" s="29"/>
      <c r="UNZ98" s="29"/>
      <c r="UOA98" s="29"/>
      <c r="UOB98" s="29"/>
      <c r="UOC98" s="29"/>
      <c r="UOD98" s="29"/>
      <c r="UOE98" s="29"/>
      <c r="UOF98" s="29"/>
      <c r="UOG98" s="29"/>
      <c r="UOH98" s="29"/>
      <c r="UOI98" s="29"/>
      <c r="UOJ98" s="29"/>
      <c r="UOK98" s="29"/>
      <c r="UOL98" s="29"/>
      <c r="UOM98" s="29"/>
      <c r="UON98" s="29"/>
      <c r="UOO98" s="29"/>
      <c r="UOP98" s="29"/>
      <c r="UOQ98" s="29"/>
      <c r="UOR98" s="29"/>
      <c r="UOS98" s="29"/>
      <c r="UOT98" s="29"/>
      <c r="UOU98" s="29"/>
      <c r="UOV98" s="29"/>
      <c r="UOW98" s="29"/>
      <c r="UOX98" s="29"/>
      <c r="UOY98" s="29"/>
      <c r="UOZ98" s="29"/>
      <c r="UPA98" s="29"/>
      <c r="UPB98" s="29"/>
      <c r="UPC98" s="29"/>
      <c r="UPD98" s="29"/>
      <c r="UPE98" s="29"/>
      <c r="UPF98" s="29"/>
      <c r="UPG98" s="29"/>
      <c r="UPH98" s="29"/>
      <c r="UPI98" s="29"/>
      <c r="UPJ98" s="29"/>
      <c r="UPK98" s="29"/>
      <c r="UPL98" s="29"/>
      <c r="UPM98" s="29"/>
      <c r="UPN98" s="29"/>
      <c r="UPO98" s="29"/>
      <c r="UPP98" s="29"/>
      <c r="UPQ98" s="29"/>
      <c r="UPR98" s="29"/>
      <c r="UPS98" s="29"/>
      <c r="UPT98" s="29"/>
      <c r="UPU98" s="29"/>
      <c r="UPV98" s="29"/>
      <c r="UPW98" s="29"/>
      <c r="UPX98" s="29"/>
      <c r="UPY98" s="29"/>
      <c r="UPZ98" s="29"/>
      <c r="UQA98" s="29"/>
      <c r="UQB98" s="29"/>
      <c r="UQC98" s="29"/>
      <c r="UQD98" s="29"/>
      <c r="UQE98" s="29"/>
      <c r="UQF98" s="29"/>
      <c r="UQG98" s="29"/>
      <c r="UQH98" s="29"/>
      <c r="UQI98" s="29"/>
      <c r="UQJ98" s="29"/>
      <c r="UQK98" s="29"/>
      <c r="UQL98" s="29"/>
      <c r="UQM98" s="29"/>
      <c r="UQN98" s="29"/>
      <c r="UQO98" s="29"/>
      <c r="UQP98" s="29"/>
      <c r="UQQ98" s="29"/>
      <c r="UQR98" s="29"/>
      <c r="UQS98" s="29"/>
      <c r="UQT98" s="29"/>
      <c r="UQU98" s="29"/>
      <c r="UQV98" s="29"/>
      <c r="UQW98" s="29"/>
      <c r="UQX98" s="29"/>
      <c r="UQY98" s="29"/>
      <c r="UQZ98" s="29"/>
      <c r="URA98" s="29"/>
      <c r="URB98" s="29"/>
      <c r="URC98" s="29"/>
      <c r="URD98" s="29"/>
      <c r="URE98" s="29"/>
      <c r="URF98" s="29"/>
      <c r="URG98" s="29"/>
      <c r="URH98" s="29"/>
      <c r="URI98" s="29"/>
      <c r="URJ98" s="29"/>
      <c r="URK98" s="29"/>
      <c r="URL98" s="29"/>
      <c r="URM98" s="29"/>
      <c r="URN98" s="29"/>
      <c r="URO98" s="29"/>
      <c r="URP98" s="29"/>
      <c r="URQ98" s="29"/>
      <c r="URR98" s="29"/>
      <c r="URS98" s="29"/>
      <c r="URT98" s="29"/>
      <c r="URU98" s="29"/>
      <c r="URV98" s="29"/>
      <c r="URW98" s="29"/>
      <c r="URX98" s="29"/>
      <c r="URY98" s="29"/>
      <c r="URZ98" s="29"/>
      <c r="USA98" s="29"/>
      <c r="USB98" s="29"/>
      <c r="USC98" s="29"/>
      <c r="USD98" s="29"/>
      <c r="USE98" s="29"/>
      <c r="USF98" s="29"/>
      <c r="USG98" s="29"/>
      <c r="USH98" s="29"/>
      <c r="USI98" s="29"/>
      <c r="USJ98" s="29"/>
      <c r="USK98" s="29"/>
      <c r="USL98" s="29"/>
      <c r="USM98" s="29"/>
      <c r="USN98" s="29"/>
      <c r="USO98" s="29"/>
      <c r="USP98" s="29"/>
      <c r="USQ98" s="29"/>
      <c r="USR98" s="29"/>
      <c r="USS98" s="29"/>
      <c r="UST98" s="29"/>
      <c r="USU98" s="29"/>
      <c r="USV98" s="29"/>
      <c r="USW98" s="29"/>
      <c r="USX98" s="29"/>
      <c r="USY98" s="29"/>
      <c r="USZ98" s="29"/>
      <c r="UTA98" s="29"/>
      <c r="UTB98" s="29"/>
      <c r="UTC98" s="29"/>
      <c r="UTD98" s="29"/>
      <c r="UTE98" s="29"/>
      <c r="UTF98" s="29"/>
      <c r="UTG98" s="29"/>
      <c r="UTH98" s="29"/>
      <c r="UTI98" s="29"/>
      <c r="UTJ98" s="29"/>
      <c r="UTK98" s="29"/>
      <c r="UTL98" s="29"/>
      <c r="UTM98" s="29"/>
      <c r="UTN98" s="29"/>
      <c r="UTO98" s="29"/>
      <c r="UTP98" s="29"/>
      <c r="UTQ98" s="29"/>
      <c r="UTR98" s="29"/>
      <c r="UTS98" s="29"/>
      <c r="UTT98" s="29"/>
      <c r="UTU98" s="29"/>
      <c r="UTV98" s="29"/>
      <c r="UTW98" s="29"/>
      <c r="UTX98" s="29"/>
      <c r="UTY98" s="29"/>
      <c r="UTZ98" s="29"/>
      <c r="UUA98" s="29"/>
      <c r="UUB98" s="29"/>
      <c r="UUC98" s="29"/>
      <c r="UUD98" s="29"/>
      <c r="UUE98" s="29"/>
      <c r="UUF98" s="29"/>
      <c r="UUG98" s="29"/>
      <c r="UUH98" s="29"/>
      <c r="UUI98" s="29"/>
      <c r="UUJ98" s="29"/>
      <c r="UUK98" s="29"/>
      <c r="UUL98" s="29"/>
      <c r="UUM98" s="29"/>
      <c r="UUN98" s="29"/>
      <c r="UUO98" s="29"/>
      <c r="UUP98" s="29"/>
      <c r="UUQ98" s="29"/>
      <c r="UUR98" s="29"/>
      <c r="UUS98" s="29"/>
      <c r="UUT98" s="29"/>
      <c r="UUU98" s="29"/>
      <c r="UUV98" s="29"/>
      <c r="UUW98" s="29"/>
      <c r="UUX98" s="29"/>
      <c r="UUY98" s="29"/>
      <c r="UUZ98" s="29"/>
      <c r="UVA98" s="29"/>
      <c r="UVB98" s="29"/>
      <c r="UVC98" s="29"/>
      <c r="UVD98" s="29"/>
      <c r="UVE98" s="29"/>
      <c r="UVF98" s="29"/>
      <c r="UVG98" s="29"/>
      <c r="UVH98" s="29"/>
      <c r="UVI98" s="29"/>
      <c r="UVJ98" s="29"/>
      <c r="UVK98" s="29"/>
      <c r="UVL98" s="29"/>
      <c r="UVM98" s="29"/>
      <c r="UVN98" s="29"/>
      <c r="UVO98" s="29"/>
      <c r="UVP98" s="29"/>
      <c r="UVQ98" s="29"/>
      <c r="UVR98" s="29"/>
      <c r="UVS98" s="29"/>
      <c r="UVT98" s="29"/>
      <c r="UVU98" s="29"/>
      <c r="UVV98" s="29"/>
      <c r="UVW98" s="29"/>
      <c r="UVX98" s="29"/>
      <c r="UVY98" s="29"/>
      <c r="UVZ98" s="29"/>
      <c r="UWA98" s="29"/>
      <c r="UWB98" s="29"/>
      <c r="UWC98" s="29"/>
      <c r="UWD98" s="29"/>
      <c r="UWE98" s="29"/>
      <c r="UWF98" s="29"/>
      <c r="UWG98" s="29"/>
      <c r="UWH98" s="29"/>
      <c r="UWI98" s="29"/>
      <c r="UWJ98" s="29"/>
      <c r="UWK98" s="29"/>
      <c r="UWL98" s="29"/>
      <c r="UWM98" s="29"/>
      <c r="UWN98" s="29"/>
      <c r="UWO98" s="29"/>
      <c r="UWP98" s="29"/>
      <c r="UWQ98" s="29"/>
      <c r="UWR98" s="29"/>
      <c r="UWS98" s="29"/>
      <c r="UWT98" s="29"/>
      <c r="UWU98" s="29"/>
      <c r="UWV98" s="29"/>
      <c r="UWW98" s="29"/>
      <c r="UWX98" s="29"/>
      <c r="UWY98" s="29"/>
      <c r="UWZ98" s="29"/>
      <c r="UXA98" s="29"/>
      <c r="UXB98" s="29"/>
      <c r="UXC98" s="29"/>
      <c r="UXD98" s="29"/>
      <c r="UXE98" s="29"/>
      <c r="UXF98" s="29"/>
      <c r="UXG98" s="29"/>
      <c r="UXH98" s="29"/>
      <c r="UXI98" s="29"/>
      <c r="UXJ98" s="29"/>
      <c r="UXK98" s="29"/>
      <c r="UXL98" s="29"/>
      <c r="UXM98" s="29"/>
      <c r="UXN98" s="29"/>
      <c r="UXO98" s="29"/>
      <c r="UXP98" s="29"/>
      <c r="UXQ98" s="29"/>
      <c r="UXR98" s="29"/>
      <c r="UXS98" s="29"/>
      <c r="UXT98" s="29"/>
      <c r="UXU98" s="29"/>
      <c r="UXV98" s="29"/>
      <c r="UXW98" s="29"/>
      <c r="UXX98" s="29"/>
      <c r="UXY98" s="29"/>
      <c r="UXZ98" s="29"/>
      <c r="UYA98" s="29"/>
      <c r="UYB98" s="29"/>
      <c r="UYC98" s="29"/>
      <c r="UYD98" s="29"/>
      <c r="UYE98" s="29"/>
      <c r="UYF98" s="29"/>
      <c r="UYG98" s="29"/>
      <c r="UYH98" s="29"/>
      <c r="UYI98" s="29"/>
      <c r="UYJ98" s="29"/>
      <c r="UYK98" s="29"/>
      <c r="UYL98" s="29"/>
      <c r="UYM98" s="29"/>
      <c r="UYN98" s="29"/>
      <c r="UYO98" s="29"/>
      <c r="UYP98" s="29"/>
      <c r="UYQ98" s="29"/>
      <c r="UYR98" s="29"/>
      <c r="UYS98" s="29"/>
      <c r="UYT98" s="29"/>
      <c r="UYU98" s="29"/>
      <c r="UYV98" s="29"/>
      <c r="UYW98" s="29"/>
      <c r="UYX98" s="29"/>
      <c r="UYY98" s="29"/>
      <c r="UYZ98" s="29"/>
      <c r="UZA98" s="29"/>
      <c r="UZB98" s="29"/>
      <c r="UZC98" s="29"/>
      <c r="UZD98" s="29"/>
      <c r="UZE98" s="29"/>
      <c r="UZF98" s="29"/>
      <c r="UZG98" s="29"/>
      <c r="UZH98" s="29"/>
      <c r="UZI98" s="29"/>
      <c r="UZJ98" s="29"/>
      <c r="UZK98" s="29"/>
      <c r="UZL98" s="29"/>
      <c r="UZM98" s="29"/>
      <c r="UZN98" s="29"/>
      <c r="UZO98" s="29"/>
      <c r="UZP98" s="29"/>
      <c r="UZQ98" s="29"/>
      <c r="UZR98" s="29"/>
      <c r="UZS98" s="29"/>
      <c r="UZT98" s="29"/>
      <c r="UZU98" s="29"/>
      <c r="UZV98" s="29"/>
      <c r="UZW98" s="29"/>
      <c r="UZX98" s="29"/>
      <c r="UZY98" s="29"/>
      <c r="UZZ98" s="29"/>
      <c r="VAA98" s="29"/>
      <c r="VAB98" s="29"/>
      <c r="VAC98" s="29"/>
      <c r="VAD98" s="29"/>
      <c r="VAE98" s="29"/>
      <c r="VAF98" s="29"/>
      <c r="VAG98" s="29"/>
      <c r="VAH98" s="29"/>
      <c r="VAI98" s="29"/>
      <c r="VAJ98" s="29"/>
      <c r="VAK98" s="29"/>
      <c r="VAL98" s="29"/>
      <c r="VAM98" s="29"/>
      <c r="VAN98" s="29"/>
      <c r="VAO98" s="29"/>
      <c r="VAP98" s="29"/>
      <c r="VAQ98" s="29"/>
      <c r="VAR98" s="29"/>
      <c r="VAS98" s="29"/>
      <c r="VAT98" s="29"/>
      <c r="VAU98" s="29"/>
      <c r="VAV98" s="29"/>
      <c r="VAW98" s="29"/>
      <c r="VAX98" s="29"/>
      <c r="VAY98" s="29"/>
      <c r="VAZ98" s="29"/>
      <c r="VBA98" s="29"/>
      <c r="VBB98" s="29"/>
      <c r="VBC98" s="29"/>
      <c r="VBD98" s="29"/>
      <c r="VBE98" s="29"/>
      <c r="VBF98" s="29"/>
      <c r="VBG98" s="29"/>
      <c r="VBH98" s="29"/>
      <c r="VBI98" s="29"/>
      <c r="VBJ98" s="29"/>
      <c r="VBK98" s="29"/>
      <c r="VBL98" s="29"/>
      <c r="VBM98" s="29"/>
      <c r="VBN98" s="29"/>
      <c r="VBO98" s="29"/>
      <c r="VBP98" s="29"/>
      <c r="VBQ98" s="29"/>
      <c r="VBR98" s="29"/>
      <c r="VBS98" s="29"/>
      <c r="VBT98" s="29"/>
      <c r="VBU98" s="29"/>
      <c r="VBV98" s="29"/>
      <c r="VBW98" s="29"/>
      <c r="VBX98" s="29"/>
      <c r="VBY98" s="29"/>
      <c r="VBZ98" s="29"/>
      <c r="VCA98" s="29"/>
      <c r="VCB98" s="29"/>
      <c r="VCC98" s="29"/>
      <c r="VCD98" s="29"/>
      <c r="VCE98" s="29"/>
      <c r="VCF98" s="29"/>
      <c r="VCG98" s="29"/>
      <c r="VCH98" s="29"/>
      <c r="VCI98" s="29"/>
      <c r="VCJ98" s="29"/>
      <c r="VCK98" s="29"/>
      <c r="VCL98" s="29"/>
      <c r="VCM98" s="29"/>
      <c r="VCN98" s="29"/>
      <c r="VCO98" s="29"/>
      <c r="VCP98" s="29"/>
      <c r="VCQ98" s="29"/>
      <c r="VCR98" s="29"/>
      <c r="VCS98" s="29"/>
      <c r="VCT98" s="29"/>
      <c r="VCU98" s="29"/>
      <c r="VCV98" s="29"/>
      <c r="VCW98" s="29"/>
      <c r="VCX98" s="29"/>
      <c r="VCY98" s="29"/>
      <c r="VCZ98" s="29"/>
      <c r="VDA98" s="29"/>
      <c r="VDB98" s="29"/>
      <c r="VDC98" s="29"/>
      <c r="VDD98" s="29"/>
      <c r="VDE98" s="29"/>
      <c r="VDF98" s="29"/>
      <c r="VDG98" s="29"/>
      <c r="VDH98" s="29"/>
      <c r="VDI98" s="29"/>
      <c r="VDJ98" s="29"/>
      <c r="VDK98" s="29"/>
      <c r="VDL98" s="29"/>
      <c r="VDM98" s="29"/>
      <c r="VDN98" s="29"/>
      <c r="VDO98" s="29"/>
      <c r="VDP98" s="29"/>
      <c r="VDQ98" s="29"/>
      <c r="VDR98" s="29"/>
      <c r="VDS98" s="29"/>
      <c r="VDT98" s="29"/>
      <c r="VDU98" s="29"/>
      <c r="VDV98" s="29"/>
      <c r="VDW98" s="29"/>
      <c r="VDX98" s="29"/>
      <c r="VDY98" s="29"/>
      <c r="VDZ98" s="29"/>
      <c r="VEA98" s="29"/>
      <c r="VEB98" s="29"/>
      <c r="VEC98" s="29"/>
      <c r="VED98" s="29"/>
      <c r="VEE98" s="29"/>
      <c r="VEF98" s="29"/>
      <c r="VEG98" s="29"/>
      <c r="VEH98" s="29"/>
      <c r="VEI98" s="29"/>
      <c r="VEJ98" s="29"/>
      <c r="VEK98" s="29"/>
      <c r="VEL98" s="29"/>
      <c r="VEM98" s="29"/>
      <c r="VEN98" s="29"/>
      <c r="VEO98" s="29"/>
      <c r="VEP98" s="29"/>
      <c r="VEQ98" s="29"/>
      <c r="VER98" s="29"/>
      <c r="VES98" s="29"/>
      <c r="VET98" s="29"/>
      <c r="VEU98" s="29"/>
      <c r="VEV98" s="29"/>
      <c r="VEW98" s="29"/>
      <c r="VEX98" s="29"/>
      <c r="VEY98" s="29"/>
      <c r="VEZ98" s="29"/>
      <c r="VFA98" s="29"/>
      <c r="VFB98" s="29"/>
      <c r="VFC98" s="29"/>
      <c r="VFD98" s="29"/>
      <c r="VFE98" s="29"/>
      <c r="VFF98" s="29"/>
      <c r="VFG98" s="29"/>
      <c r="VFH98" s="29"/>
      <c r="VFI98" s="29"/>
      <c r="VFJ98" s="29"/>
      <c r="VFK98" s="29"/>
      <c r="VFL98" s="29"/>
      <c r="VFM98" s="29"/>
      <c r="VFN98" s="29"/>
      <c r="VFO98" s="29"/>
      <c r="VFP98" s="29"/>
      <c r="VFQ98" s="29"/>
      <c r="VFR98" s="29"/>
      <c r="VFS98" s="29"/>
      <c r="VFT98" s="29"/>
      <c r="VFU98" s="29"/>
      <c r="VFV98" s="29"/>
      <c r="VFW98" s="29"/>
      <c r="VFX98" s="29"/>
      <c r="VFY98" s="29"/>
      <c r="VFZ98" s="29"/>
      <c r="VGA98" s="29"/>
      <c r="VGB98" s="29"/>
      <c r="VGC98" s="29"/>
      <c r="VGD98" s="29"/>
      <c r="VGE98" s="29"/>
      <c r="VGF98" s="29"/>
      <c r="VGG98" s="29"/>
      <c r="VGH98" s="29"/>
      <c r="VGI98" s="29"/>
      <c r="VGJ98" s="29"/>
      <c r="VGK98" s="29"/>
      <c r="VGL98" s="29"/>
      <c r="VGM98" s="29"/>
      <c r="VGN98" s="29"/>
      <c r="VGO98" s="29"/>
      <c r="VGP98" s="29"/>
      <c r="VGQ98" s="29"/>
      <c r="VGR98" s="29"/>
      <c r="VGS98" s="29"/>
      <c r="VGT98" s="29"/>
      <c r="VGU98" s="29"/>
      <c r="VGV98" s="29"/>
      <c r="VGW98" s="29"/>
      <c r="VGX98" s="29"/>
      <c r="VGY98" s="29"/>
      <c r="VGZ98" s="29"/>
      <c r="VHA98" s="29"/>
      <c r="VHB98" s="29"/>
      <c r="VHC98" s="29"/>
      <c r="VHD98" s="29"/>
      <c r="VHE98" s="29"/>
      <c r="VHF98" s="29"/>
      <c r="VHG98" s="29"/>
      <c r="VHH98" s="29"/>
      <c r="VHI98" s="29"/>
      <c r="VHJ98" s="29"/>
      <c r="VHK98" s="29"/>
      <c r="VHL98" s="29"/>
      <c r="VHM98" s="29"/>
      <c r="VHN98" s="29"/>
      <c r="VHO98" s="29"/>
      <c r="VHP98" s="29"/>
      <c r="VHQ98" s="29"/>
      <c r="VHR98" s="29"/>
      <c r="VHS98" s="29"/>
      <c r="VHT98" s="29"/>
      <c r="VHU98" s="29"/>
      <c r="VHV98" s="29"/>
      <c r="VHW98" s="29"/>
      <c r="VHX98" s="29"/>
      <c r="VHY98" s="29"/>
      <c r="VHZ98" s="29"/>
      <c r="VIA98" s="29"/>
      <c r="VIB98" s="29"/>
      <c r="VIC98" s="29"/>
      <c r="VID98" s="29"/>
      <c r="VIE98" s="29"/>
      <c r="VIF98" s="29"/>
      <c r="VIG98" s="29"/>
      <c r="VIH98" s="29"/>
      <c r="VII98" s="29"/>
      <c r="VIJ98" s="29"/>
      <c r="VIK98" s="29"/>
      <c r="VIL98" s="29"/>
      <c r="VIM98" s="29"/>
      <c r="VIN98" s="29"/>
      <c r="VIO98" s="29"/>
      <c r="VIP98" s="29"/>
      <c r="VIQ98" s="29"/>
      <c r="VIR98" s="29"/>
      <c r="VIS98" s="29"/>
      <c r="VIT98" s="29"/>
      <c r="VIU98" s="29"/>
      <c r="VIV98" s="29"/>
      <c r="VIW98" s="29"/>
      <c r="VIX98" s="29"/>
      <c r="VIY98" s="29"/>
      <c r="VIZ98" s="29"/>
      <c r="VJA98" s="29"/>
      <c r="VJB98" s="29"/>
      <c r="VJC98" s="29"/>
      <c r="VJD98" s="29"/>
      <c r="VJE98" s="29"/>
      <c r="VJF98" s="29"/>
      <c r="VJG98" s="29"/>
      <c r="VJH98" s="29"/>
      <c r="VJI98" s="29"/>
      <c r="VJJ98" s="29"/>
      <c r="VJK98" s="29"/>
      <c r="VJL98" s="29"/>
      <c r="VJM98" s="29"/>
      <c r="VJN98" s="29"/>
      <c r="VJO98" s="29"/>
      <c r="VJP98" s="29"/>
      <c r="VJQ98" s="29"/>
      <c r="VJR98" s="29"/>
      <c r="VJS98" s="29"/>
      <c r="VJT98" s="29"/>
      <c r="VJU98" s="29"/>
      <c r="VJV98" s="29"/>
      <c r="VJW98" s="29"/>
      <c r="VJX98" s="29"/>
      <c r="VJY98" s="29"/>
      <c r="VJZ98" s="29"/>
      <c r="VKA98" s="29"/>
      <c r="VKB98" s="29"/>
      <c r="VKC98" s="29"/>
      <c r="VKD98" s="29"/>
      <c r="VKE98" s="29"/>
      <c r="VKF98" s="29"/>
      <c r="VKG98" s="29"/>
      <c r="VKH98" s="29"/>
      <c r="VKI98" s="29"/>
      <c r="VKJ98" s="29"/>
      <c r="VKK98" s="29"/>
      <c r="VKL98" s="29"/>
      <c r="VKM98" s="29"/>
      <c r="VKN98" s="29"/>
      <c r="VKO98" s="29"/>
      <c r="VKP98" s="29"/>
      <c r="VKQ98" s="29"/>
      <c r="VKR98" s="29"/>
      <c r="VKS98" s="29"/>
      <c r="VKT98" s="29"/>
      <c r="VKU98" s="29"/>
      <c r="VKV98" s="29"/>
      <c r="VKW98" s="29"/>
      <c r="VKX98" s="29"/>
      <c r="VKY98" s="29"/>
      <c r="VKZ98" s="29"/>
      <c r="VLA98" s="29"/>
      <c r="VLB98" s="29"/>
      <c r="VLC98" s="29"/>
      <c r="VLD98" s="29"/>
      <c r="VLE98" s="29"/>
      <c r="VLF98" s="29"/>
      <c r="VLG98" s="29"/>
      <c r="VLH98" s="29"/>
      <c r="VLI98" s="29"/>
      <c r="VLJ98" s="29"/>
      <c r="VLK98" s="29"/>
      <c r="VLL98" s="29"/>
      <c r="VLM98" s="29"/>
      <c r="VLN98" s="29"/>
      <c r="VLO98" s="29"/>
      <c r="VLP98" s="29"/>
      <c r="VLQ98" s="29"/>
      <c r="VLR98" s="29"/>
      <c r="VLS98" s="29"/>
      <c r="VLT98" s="29"/>
      <c r="VLU98" s="29"/>
      <c r="VLV98" s="29"/>
      <c r="VLW98" s="29"/>
      <c r="VLX98" s="29"/>
      <c r="VLY98" s="29"/>
      <c r="VLZ98" s="29"/>
      <c r="VMA98" s="29"/>
      <c r="VMB98" s="29"/>
      <c r="VMC98" s="29"/>
      <c r="VMD98" s="29"/>
      <c r="VME98" s="29"/>
      <c r="VMF98" s="29"/>
      <c r="VMG98" s="29"/>
      <c r="VMH98" s="29"/>
      <c r="VMI98" s="29"/>
      <c r="VMJ98" s="29"/>
      <c r="VMK98" s="29"/>
      <c r="VML98" s="29"/>
      <c r="VMM98" s="29"/>
      <c r="VMN98" s="29"/>
      <c r="VMO98" s="29"/>
      <c r="VMP98" s="29"/>
      <c r="VMQ98" s="29"/>
      <c r="VMR98" s="29"/>
      <c r="VMS98" s="29"/>
      <c r="VMT98" s="29"/>
      <c r="VMU98" s="29"/>
      <c r="VMV98" s="29"/>
      <c r="VMW98" s="29"/>
      <c r="VMX98" s="29"/>
      <c r="VMY98" s="29"/>
      <c r="VMZ98" s="29"/>
      <c r="VNA98" s="29"/>
      <c r="VNB98" s="29"/>
      <c r="VNC98" s="29"/>
      <c r="VND98" s="29"/>
      <c r="VNE98" s="29"/>
      <c r="VNF98" s="29"/>
      <c r="VNG98" s="29"/>
      <c r="VNH98" s="29"/>
      <c r="VNI98" s="29"/>
      <c r="VNJ98" s="29"/>
      <c r="VNK98" s="29"/>
      <c r="VNL98" s="29"/>
      <c r="VNM98" s="29"/>
      <c r="VNN98" s="29"/>
      <c r="VNO98" s="29"/>
      <c r="VNP98" s="29"/>
      <c r="VNQ98" s="29"/>
      <c r="VNR98" s="29"/>
      <c r="VNS98" s="29"/>
      <c r="VNT98" s="29"/>
      <c r="VNU98" s="29"/>
      <c r="VNV98" s="29"/>
      <c r="VNW98" s="29"/>
      <c r="VNX98" s="29"/>
      <c r="VNY98" s="29"/>
      <c r="VNZ98" s="29"/>
      <c r="VOA98" s="29"/>
      <c r="VOB98" s="29"/>
      <c r="VOC98" s="29"/>
      <c r="VOD98" s="29"/>
      <c r="VOE98" s="29"/>
      <c r="VOF98" s="29"/>
      <c r="VOG98" s="29"/>
      <c r="VOH98" s="29"/>
      <c r="VOI98" s="29"/>
      <c r="VOJ98" s="29"/>
      <c r="VOK98" s="29"/>
      <c r="VOL98" s="29"/>
      <c r="VOM98" s="29"/>
      <c r="VON98" s="29"/>
      <c r="VOO98" s="29"/>
      <c r="VOP98" s="29"/>
      <c r="VOQ98" s="29"/>
      <c r="VOR98" s="29"/>
      <c r="VOS98" s="29"/>
      <c r="VOT98" s="29"/>
      <c r="VOU98" s="29"/>
      <c r="VOV98" s="29"/>
      <c r="VOW98" s="29"/>
      <c r="VOX98" s="29"/>
      <c r="VOY98" s="29"/>
      <c r="VOZ98" s="29"/>
      <c r="VPA98" s="29"/>
      <c r="VPB98" s="29"/>
      <c r="VPC98" s="29"/>
      <c r="VPD98" s="29"/>
      <c r="VPE98" s="29"/>
      <c r="VPF98" s="29"/>
      <c r="VPG98" s="29"/>
      <c r="VPH98" s="29"/>
      <c r="VPI98" s="29"/>
      <c r="VPJ98" s="29"/>
      <c r="VPK98" s="29"/>
      <c r="VPL98" s="29"/>
      <c r="VPM98" s="29"/>
      <c r="VPN98" s="29"/>
      <c r="VPO98" s="29"/>
      <c r="VPP98" s="29"/>
      <c r="VPQ98" s="29"/>
      <c r="VPR98" s="29"/>
      <c r="VPS98" s="29"/>
      <c r="VPT98" s="29"/>
      <c r="VPU98" s="29"/>
      <c r="VPV98" s="29"/>
      <c r="VPW98" s="29"/>
      <c r="VPX98" s="29"/>
      <c r="VPY98" s="29"/>
      <c r="VPZ98" s="29"/>
      <c r="VQA98" s="29"/>
      <c r="VQB98" s="29"/>
      <c r="VQC98" s="29"/>
      <c r="VQD98" s="29"/>
      <c r="VQE98" s="29"/>
      <c r="VQF98" s="29"/>
      <c r="VQG98" s="29"/>
      <c r="VQH98" s="29"/>
      <c r="VQI98" s="29"/>
      <c r="VQJ98" s="29"/>
      <c r="VQK98" s="29"/>
      <c r="VQL98" s="29"/>
      <c r="VQM98" s="29"/>
      <c r="VQN98" s="29"/>
      <c r="VQO98" s="29"/>
      <c r="VQP98" s="29"/>
      <c r="VQQ98" s="29"/>
      <c r="VQR98" s="29"/>
      <c r="VQS98" s="29"/>
      <c r="VQT98" s="29"/>
      <c r="VQU98" s="29"/>
      <c r="VQV98" s="29"/>
      <c r="VQW98" s="29"/>
      <c r="VQX98" s="29"/>
      <c r="VQY98" s="29"/>
      <c r="VQZ98" s="29"/>
      <c r="VRA98" s="29"/>
      <c r="VRB98" s="29"/>
      <c r="VRC98" s="29"/>
      <c r="VRD98" s="29"/>
      <c r="VRE98" s="29"/>
      <c r="VRF98" s="29"/>
      <c r="VRG98" s="29"/>
      <c r="VRH98" s="29"/>
      <c r="VRI98" s="29"/>
      <c r="VRJ98" s="29"/>
      <c r="VRK98" s="29"/>
      <c r="VRL98" s="29"/>
      <c r="VRM98" s="29"/>
      <c r="VRN98" s="29"/>
      <c r="VRO98" s="29"/>
      <c r="VRP98" s="29"/>
      <c r="VRQ98" s="29"/>
      <c r="VRR98" s="29"/>
      <c r="VRS98" s="29"/>
      <c r="VRT98" s="29"/>
      <c r="VRU98" s="29"/>
      <c r="VRV98" s="29"/>
      <c r="VRW98" s="29"/>
      <c r="VRX98" s="29"/>
      <c r="VRY98" s="29"/>
      <c r="VRZ98" s="29"/>
      <c r="VSA98" s="29"/>
      <c r="VSB98" s="29"/>
      <c r="VSC98" s="29"/>
      <c r="VSD98" s="29"/>
      <c r="VSE98" s="29"/>
      <c r="VSF98" s="29"/>
      <c r="VSG98" s="29"/>
      <c r="VSH98" s="29"/>
      <c r="VSI98" s="29"/>
      <c r="VSJ98" s="29"/>
      <c r="VSK98" s="29"/>
      <c r="VSL98" s="29"/>
      <c r="VSM98" s="29"/>
      <c r="VSN98" s="29"/>
      <c r="VSO98" s="29"/>
      <c r="VSP98" s="29"/>
      <c r="VSQ98" s="29"/>
      <c r="VSR98" s="29"/>
      <c r="VSS98" s="29"/>
      <c r="VST98" s="29"/>
      <c r="VSU98" s="29"/>
      <c r="VSV98" s="29"/>
      <c r="VSW98" s="29"/>
      <c r="VSX98" s="29"/>
      <c r="VSY98" s="29"/>
      <c r="VSZ98" s="29"/>
      <c r="VTA98" s="29"/>
      <c r="VTB98" s="29"/>
      <c r="VTC98" s="29"/>
      <c r="VTD98" s="29"/>
      <c r="VTE98" s="29"/>
      <c r="VTF98" s="29"/>
      <c r="VTG98" s="29"/>
      <c r="VTH98" s="29"/>
      <c r="VTI98" s="29"/>
      <c r="VTJ98" s="29"/>
      <c r="VTK98" s="29"/>
      <c r="VTL98" s="29"/>
      <c r="VTM98" s="29"/>
      <c r="VTN98" s="29"/>
      <c r="VTO98" s="29"/>
      <c r="VTP98" s="29"/>
      <c r="VTQ98" s="29"/>
      <c r="VTR98" s="29"/>
      <c r="VTS98" s="29"/>
      <c r="VTT98" s="29"/>
      <c r="VTU98" s="29"/>
      <c r="VTV98" s="29"/>
      <c r="VTW98" s="29"/>
      <c r="VTX98" s="29"/>
      <c r="VTY98" s="29"/>
      <c r="VTZ98" s="29"/>
      <c r="VUA98" s="29"/>
      <c r="VUB98" s="29"/>
      <c r="VUC98" s="29"/>
      <c r="VUD98" s="29"/>
      <c r="VUE98" s="29"/>
      <c r="VUF98" s="29"/>
      <c r="VUG98" s="29"/>
      <c r="VUH98" s="29"/>
      <c r="VUI98" s="29"/>
      <c r="VUJ98" s="29"/>
      <c r="VUK98" s="29"/>
      <c r="VUL98" s="29"/>
      <c r="VUM98" s="29"/>
      <c r="VUN98" s="29"/>
      <c r="VUO98" s="29"/>
      <c r="VUP98" s="29"/>
      <c r="VUQ98" s="29"/>
      <c r="VUR98" s="29"/>
      <c r="VUS98" s="29"/>
      <c r="VUT98" s="29"/>
      <c r="VUU98" s="29"/>
      <c r="VUV98" s="29"/>
      <c r="VUW98" s="29"/>
      <c r="VUX98" s="29"/>
      <c r="VUY98" s="29"/>
      <c r="VUZ98" s="29"/>
      <c r="VVA98" s="29"/>
      <c r="VVB98" s="29"/>
      <c r="VVC98" s="29"/>
      <c r="VVD98" s="29"/>
      <c r="VVE98" s="29"/>
      <c r="VVF98" s="29"/>
      <c r="VVG98" s="29"/>
      <c r="VVH98" s="29"/>
      <c r="VVI98" s="29"/>
      <c r="VVJ98" s="29"/>
      <c r="VVK98" s="29"/>
      <c r="VVL98" s="29"/>
      <c r="VVM98" s="29"/>
      <c r="VVN98" s="29"/>
      <c r="VVO98" s="29"/>
      <c r="VVP98" s="29"/>
      <c r="VVQ98" s="29"/>
      <c r="VVR98" s="29"/>
      <c r="VVS98" s="29"/>
      <c r="VVT98" s="29"/>
      <c r="VVU98" s="29"/>
      <c r="VVV98" s="29"/>
      <c r="VVW98" s="29"/>
      <c r="VVX98" s="29"/>
      <c r="VVY98" s="29"/>
      <c r="VVZ98" s="29"/>
      <c r="VWA98" s="29"/>
      <c r="VWB98" s="29"/>
      <c r="VWC98" s="29"/>
      <c r="VWD98" s="29"/>
      <c r="VWE98" s="29"/>
      <c r="VWF98" s="29"/>
      <c r="VWG98" s="29"/>
      <c r="VWH98" s="29"/>
      <c r="VWI98" s="29"/>
      <c r="VWJ98" s="29"/>
      <c r="VWK98" s="29"/>
      <c r="VWL98" s="29"/>
      <c r="VWM98" s="29"/>
      <c r="VWN98" s="29"/>
      <c r="VWO98" s="29"/>
      <c r="VWP98" s="29"/>
      <c r="VWQ98" s="29"/>
      <c r="VWR98" s="29"/>
      <c r="VWS98" s="29"/>
      <c r="VWT98" s="29"/>
      <c r="VWU98" s="29"/>
      <c r="VWV98" s="29"/>
      <c r="VWW98" s="29"/>
      <c r="VWX98" s="29"/>
      <c r="VWY98" s="29"/>
      <c r="VWZ98" s="29"/>
      <c r="VXA98" s="29"/>
      <c r="VXB98" s="29"/>
      <c r="VXC98" s="29"/>
      <c r="VXD98" s="29"/>
      <c r="VXE98" s="29"/>
      <c r="VXF98" s="29"/>
      <c r="VXG98" s="29"/>
      <c r="VXH98" s="29"/>
      <c r="VXI98" s="29"/>
      <c r="VXJ98" s="29"/>
      <c r="VXK98" s="29"/>
      <c r="VXL98" s="29"/>
      <c r="VXM98" s="29"/>
      <c r="VXN98" s="29"/>
      <c r="VXO98" s="29"/>
      <c r="VXP98" s="29"/>
      <c r="VXQ98" s="29"/>
      <c r="VXR98" s="29"/>
      <c r="VXS98" s="29"/>
      <c r="VXT98" s="29"/>
      <c r="VXU98" s="29"/>
      <c r="VXV98" s="29"/>
      <c r="VXW98" s="29"/>
      <c r="VXX98" s="29"/>
      <c r="VXY98" s="29"/>
      <c r="VXZ98" s="29"/>
      <c r="VYA98" s="29"/>
      <c r="VYB98" s="29"/>
      <c r="VYC98" s="29"/>
      <c r="VYD98" s="29"/>
      <c r="VYE98" s="29"/>
      <c r="VYF98" s="29"/>
      <c r="VYG98" s="29"/>
      <c r="VYH98" s="29"/>
      <c r="VYI98" s="29"/>
      <c r="VYJ98" s="29"/>
      <c r="VYK98" s="29"/>
      <c r="VYL98" s="29"/>
      <c r="VYM98" s="29"/>
      <c r="VYN98" s="29"/>
      <c r="VYO98" s="29"/>
      <c r="VYP98" s="29"/>
      <c r="VYQ98" s="29"/>
      <c r="VYR98" s="29"/>
      <c r="VYS98" s="29"/>
      <c r="VYT98" s="29"/>
      <c r="VYU98" s="29"/>
      <c r="VYV98" s="29"/>
      <c r="VYW98" s="29"/>
      <c r="VYX98" s="29"/>
      <c r="VYY98" s="29"/>
      <c r="VYZ98" s="29"/>
      <c r="VZA98" s="29"/>
      <c r="VZB98" s="29"/>
      <c r="VZC98" s="29"/>
      <c r="VZD98" s="29"/>
      <c r="VZE98" s="29"/>
      <c r="VZF98" s="29"/>
      <c r="VZG98" s="29"/>
      <c r="VZH98" s="29"/>
      <c r="VZI98" s="29"/>
      <c r="VZJ98" s="29"/>
      <c r="VZK98" s="29"/>
      <c r="VZL98" s="29"/>
      <c r="VZM98" s="29"/>
      <c r="VZN98" s="29"/>
      <c r="VZO98" s="29"/>
      <c r="VZP98" s="29"/>
      <c r="VZQ98" s="29"/>
      <c r="VZR98" s="29"/>
      <c r="VZS98" s="29"/>
      <c r="VZT98" s="29"/>
      <c r="VZU98" s="29"/>
      <c r="VZV98" s="29"/>
      <c r="VZW98" s="29"/>
      <c r="VZX98" s="29"/>
      <c r="VZY98" s="29"/>
      <c r="VZZ98" s="29"/>
      <c r="WAA98" s="29"/>
      <c r="WAB98" s="29"/>
      <c r="WAC98" s="29"/>
      <c r="WAD98" s="29"/>
      <c r="WAE98" s="29"/>
      <c r="WAF98" s="29"/>
      <c r="WAG98" s="29"/>
      <c r="WAH98" s="29"/>
      <c r="WAI98" s="29"/>
      <c r="WAJ98" s="29"/>
      <c r="WAK98" s="29"/>
      <c r="WAL98" s="29"/>
      <c r="WAM98" s="29"/>
      <c r="WAN98" s="29"/>
      <c r="WAO98" s="29"/>
      <c r="WAP98" s="29"/>
      <c r="WAQ98" s="29"/>
      <c r="WAR98" s="29"/>
      <c r="WAS98" s="29"/>
      <c r="WAT98" s="29"/>
      <c r="WAU98" s="29"/>
      <c r="WAV98" s="29"/>
      <c r="WAW98" s="29"/>
      <c r="WAX98" s="29"/>
      <c r="WAY98" s="29"/>
      <c r="WAZ98" s="29"/>
      <c r="WBA98" s="29"/>
      <c r="WBB98" s="29"/>
      <c r="WBC98" s="29"/>
      <c r="WBD98" s="29"/>
      <c r="WBE98" s="29"/>
      <c r="WBF98" s="29"/>
      <c r="WBG98" s="29"/>
      <c r="WBH98" s="29"/>
      <c r="WBI98" s="29"/>
      <c r="WBJ98" s="29"/>
      <c r="WBK98" s="29"/>
      <c r="WBL98" s="29"/>
      <c r="WBM98" s="29"/>
      <c r="WBN98" s="29"/>
      <c r="WBO98" s="29"/>
      <c r="WBP98" s="29"/>
      <c r="WBQ98" s="29"/>
      <c r="WBR98" s="29"/>
      <c r="WBS98" s="29"/>
      <c r="WBT98" s="29"/>
      <c r="WBU98" s="29"/>
      <c r="WBV98" s="29"/>
      <c r="WBW98" s="29"/>
      <c r="WBX98" s="29"/>
      <c r="WBY98" s="29"/>
      <c r="WBZ98" s="29"/>
      <c r="WCA98" s="29"/>
      <c r="WCB98" s="29"/>
      <c r="WCC98" s="29"/>
      <c r="WCD98" s="29"/>
      <c r="WCE98" s="29"/>
      <c r="WCF98" s="29"/>
      <c r="WCG98" s="29"/>
      <c r="WCH98" s="29"/>
      <c r="WCI98" s="29"/>
      <c r="WCJ98" s="29"/>
      <c r="WCK98" s="29"/>
      <c r="WCL98" s="29"/>
      <c r="WCM98" s="29"/>
      <c r="WCN98" s="29"/>
      <c r="WCO98" s="29"/>
      <c r="WCP98" s="29"/>
      <c r="WCQ98" s="29"/>
      <c r="WCR98" s="29"/>
      <c r="WCS98" s="29"/>
      <c r="WCT98" s="29"/>
      <c r="WCU98" s="29"/>
      <c r="WCV98" s="29"/>
      <c r="WCW98" s="29"/>
      <c r="WCX98" s="29"/>
      <c r="WCY98" s="29"/>
      <c r="WCZ98" s="29"/>
      <c r="WDA98" s="29"/>
      <c r="WDB98" s="29"/>
      <c r="WDC98" s="29"/>
      <c r="WDD98" s="29"/>
      <c r="WDE98" s="29"/>
      <c r="WDF98" s="29"/>
      <c r="WDG98" s="29"/>
      <c r="WDH98" s="29"/>
      <c r="WDI98" s="29"/>
      <c r="WDJ98" s="29"/>
      <c r="WDK98" s="29"/>
      <c r="WDL98" s="29"/>
      <c r="WDM98" s="29"/>
      <c r="WDN98" s="29"/>
      <c r="WDO98" s="29"/>
      <c r="WDP98" s="29"/>
      <c r="WDQ98" s="29"/>
      <c r="WDR98" s="29"/>
      <c r="WDS98" s="29"/>
      <c r="WDT98" s="29"/>
      <c r="WDU98" s="29"/>
      <c r="WDV98" s="29"/>
      <c r="WDW98" s="29"/>
      <c r="WDX98" s="29"/>
      <c r="WDY98" s="29"/>
      <c r="WDZ98" s="29"/>
      <c r="WEA98" s="29"/>
      <c r="WEB98" s="29"/>
      <c r="WEC98" s="29"/>
      <c r="WED98" s="29"/>
      <c r="WEE98" s="29"/>
      <c r="WEF98" s="29"/>
      <c r="WEG98" s="29"/>
      <c r="WEH98" s="29"/>
      <c r="WEI98" s="29"/>
      <c r="WEJ98" s="29"/>
      <c r="WEK98" s="29"/>
      <c r="WEL98" s="29"/>
      <c r="WEM98" s="29"/>
      <c r="WEN98" s="29"/>
      <c r="WEO98" s="29"/>
      <c r="WEP98" s="29"/>
      <c r="WEQ98" s="29"/>
      <c r="WER98" s="29"/>
      <c r="WES98" s="29"/>
      <c r="WET98" s="29"/>
      <c r="WEU98" s="29"/>
      <c r="WEV98" s="29"/>
      <c r="WEW98" s="29"/>
      <c r="WEX98" s="29"/>
      <c r="WEY98" s="29"/>
      <c r="WEZ98" s="29"/>
      <c r="WFA98" s="29"/>
      <c r="WFB98" s="29"/>
      <c r="WFC98" s="29"/>
      <c r="WFD98" s="29"/>
      <c r="WFE98" s="29"/>
      <c r="WFF98" s="29"/>
      <c r="WFG98" s="29"/>
      <c r="WFH98" s="29"/>
      <c r="WFI98" s="29"/>
      <c r="WFJ98" s="29"/>
      <c r="WFK98" s="29"/>
      <c r="WFL98" s="29"/>
      <c r="WFM98" s="29"/>
      <c r="WFN98" s="29"/>
      <c r="WFO98" s="29"/>
      <c r="WFP98" s="29"/>
      <c r="WFQ98" s="29"/>
      <c r="WFR98" s="29"/>
      <c r="WFS98" s="29"/>
      <c r="WFT98" s="29"/>
      <c r="WFU98" s="29"/>
      <c r="WFV98" s="29"/>
      <c r="WFW98" s="29"/>
      <c r="WFX98" s="29"/>
      <c r="WFY98" s="29"/>
      <c r="WFZ98" s="29"/>
      <c r="WGA98" s="29"/>
      <c r="WGB98" s="29"/>
      <c r="WGC98" s="29"/>
      <c r="WGD98" s="29"/>
      <c r="WGE98" s="29"/>
      <c r="WGF98" s="29"/>
      <c r="WGG98" s="29"/>
      <c r="WGH98" s="29"/>
      <c r="WGI98" s="29"/>
      <c r="WGJ98" s="29"/>
      <c r="WGK98" s="29"/>
      <c r="WGL98" s="29"/>
      <c r="WGM98" s="29"/>
      <c r="WGN98" s="29"/>
      <c r="WGO98" s="29"/>
      <c r="WGP98" s="29"/>
      <c r="WGQ98" s="29"/>
      <c r="WGR98" s="29"/>
      <c r="WGS98" s="29"/>
      <c r="WGT98" s="29"/>
      <c r="WGU98" s="29"/>
      <c r="WGV98" s="29"/>
      <c r="WGW98" s="29"/>
      <c r="WGX98" s="29"/>
      <c r="WGY98" s="29"/>
      <c r="WGZ98" s="29"/>
      <c r="WHA98" s="29"/>
      <c r="WHB98" s="29"/>
      <c r="WHC98" s="29"/>
      <c r="WHD98" s="29"/>
      <c r="WHE98" s="29"/>
      <c r="WHF98" s="29"/>
      <c r="WHG98" s="29"/>
      <c r="WHH98" s="29"/>
      <c r="WHI98" s="29"/>
      <c r="WHJ98" s="29"/>
      <c r="WHK98" s="29"/>
      <c r="WHL98" s="29"/>
      <c r="WHM98" s="29"/>
      <c r="WHN98" s="29"/>
      <c r="WHO98" s="29"/>
      <c r="WHP98" s="29"/>
      <c r="WHQ98" s="29"/>
      <c r="WHR98" s="29"/>
      <c r="WHS98" s="29"/>
      <c r="WHT98" s="29"/>
      <c r="WHU98" s="29"/>
      <c r="WHV98" s="29"/>
      <c r="WHW98" s="29"/>
      <c r="WHX98" s="29"/>
      <c r="WHY98" s="29"/>
      <c r="WHZ98" s="29"/>
      <c r="WIA98" s="29"/>
      <c r="WIB98" s="29"/>
      <c r="WIC98" s="29"/>
      <c r="WID98" s="29"/>
      <c r="WIE98" s="29"/>
      <c r="WIF98" s="29"/>
      <c r="WIG98" s="29"/>
      <c r="WIH98" s="29"/>
      <c r="WII98" s="29"/>
      <c r="WIJ98" s="29"/>
      <c r="WIK98" s="29"/>
      <c r="WIL98" s="29"/>
      <c r="WIM98" s="29"/>
      <c r="WIN98" s="29"/>
      <c r="WIO98" s="29"/>
      <c r="WIP98" s="29"/>
      <c r="WIQ98" s="29"/>
      <c r="WIR98" s="29"/>
      <c r="WIS98" s="29"/>
      <c r="WIT98" s="29"/>
      <c r="WIU98" s="29"/>
      <c r="WIV98" s="29"/>
      <c r="WIW98" s="29"/>
      <c r="WIX98" s="29"/>
      <c r="WIY98" s="29"/>
      <c r="WIZ98" s="29"/>
      <c r="WJA98" s="29"/>
      <c r="WJB98" s="29"/>
      <c r="WJC98" s="29"/>
      <c r="WJD98" s="29"/>
      <c r="WJE98" s="29"/>
      <c r="WJF98" s="29"/>
      <c r="WJG98" s="29"/>
      <c r="WJH98" s="29"/>
      <c r="WJI98" s="29"/>
      <c r="WJJ98" s="29"/>
      <c r="WJK98" s="29"/>
      <c r="WJL98" s="29"/>
      <c r="WJM98" s="29"/>
      <c r="WJN98" s="29"/>
      <c r="WJO98" s="29"/>
      <c r="WJP98" s="29"/>
      <c r="WJQ98" s="29"/>
      <c r="WJR98" s="29"/>
      <c r="WJS98" s="29"/>
      <c r="WJT98" s="29"/>
      <c r="WJU98" s="29"/>
      <c r="WJV98" s="29"/>
      <c r="WJW98" s="29"/>
      <c r="WJX98" s="29"/>
      <c r="WJY98" s="29"/>
      <c r="WJZ98" s="29"/>
      <c r="WKA98" s="29"/>
      <c r="WKB98" s="29"/>
      <c r="WKC98" s="29"/>
      <c r="WKD98" s="29"/>
      <c r="WKE98" s="29"/>
      <c r="WKF98" s="29"/>
      <c r="WKG98" s="29"/>
      <c r="WKH98" s="29"/>
      <c r="WKI98" s="29"/>
      <c r="WKJ98" s="29"/>
      <c r="WKK98" s="29"/>
      <c r="WKL98" s="29"/>
      <c r="WKM98" s="29"/>
      <c r="WKN98" s="29"/>
      <c r="WKO98" s="29"/>
      <c r="WKP98" s="29"/>
      <c r="WKQ98" s="29"/>
      <c r="WKR98" s="29"/>
      <c r="WKS98" s="29"/>
      <c r="WKT98" s="29"/>
      <c r="WKU98" s="29"/>
      <c r="WKV98" s="29"/>
      <c r="WKW98" s="29"/>
      <c r="WKX98" s="29"/>
      <c r="WKY98" s="29"/>
      <c r="WKZ98" s="29"/>
      <c r="WLA98" s="29"/>
      <c r="WLB98" s="29"/>
      <c r="WLC98" s="29"/>
      <c r="WLD98" s="29"/>
      <c r="WLE98" s="29"/>
      <c r="WLF98" s="29"/>
      <c r="WLG98" s="29"/>
      <c r="WLH98" s="29"/>
      <c r="WLI98" s="29"/>
      <c r="WLJ98" s="29"/>
      <c r="WLK98" s="29"/>
      <c r="WLL98" s="29"/>
      <c r="WLM98" s="29"/>
      <c r="WLN98" s="29"/>
      <c r="WLO98" s="29"/>
      <c r="WLP98" s="29"/>
      <c r="WLQ98" s="29"/>
      <c r="WLR98" s="29"/>
      <c r="WLS98" s="29"/>
      <c r="WLT98" s="29"/>
      <c r="WLU98" s="29"/>
      <c r="WLV98" s="29"/>
      <c r="WLW98" s="29"/>
      <c r="WLX98" s="29"/>
      <c r="WLY98" s="29"/>
      <c r="WLZ98" s="29"/>
      <c r="WMA98" s="29"/>
      <c r="WMB98" s="29"/>
      <c r="WMC98" s="29"/>
      <c r="WMD98" s="29"/>
      <c r="WME98" s="29"/>
      <c r="WMF98" s="29"/>
      <c r="WMG98" s="29"/>
      <c r="WMH98" s="29"/>
      <c r="WMI98" s="29"/>
      <c r="WMJ98" s="29"/>
      <c r="WMK98" s="29"/>
      <c r="WML98" s="29"/>
      <c r="WMM98" s="29"/>
      <c r="WMN98" s="29"/>
      <c r="WMO98" s="29"/>
      <c r="WMP98" s="29"/>
      <c r="WMQ98" s="29"/>
      <c r="WMR98" s="29"/>
      <c r="WMS98" s="29"/>
      <c r="WMT98" s="29"/>
      <c r="WMU98" s="29"/>
      <c r="WMV98" s="29"/>
      <c r="WMW98" s="29"/>
      <c r="WMX98" s="29"/>
      <c r="WMY98" s="29"/>
      <c r="WMZ98" s="29"/>
      <c r="WNA98" s="29"/>
      <c r="WNB98" s="29"/>
      <c r="WNC98" s="29"/>
      <c r="WND98" s="29"/>
      <c r="WNE98" s="29"/>
      <c r="WNF98" s="29"/>
      <c r="WNG98" s="29"/>
      <c r="WNH98" s="29"/>
      <c r="WNI98" s="29"/>
      <c r="WNJ98" s="29"/>
      <c r="WNK98" s="29"/>
      <c r="WNL98" s="29"/>
      <c r="WNM98" s="29"/>
      <c r="WNN98" s="29"/>
      <c r="WNO98" s="29"/>
      <c r="WNP98" s="29"/>
      <c r="WNQ98" s="29"/>
      <c r="WNR98" s="29"/>
      <c r="WNS98" s="29"/>
      <c r="WNT98" s="29"/>
      <c r="WNU98" s="29"/>
      <c r="WNV98" s="29"/>
      <c r="WNW98" s="29"/>
      <c r="WNX98" s="29"/>
      <c r="WNY98" s="29"/>
      <c r="WNZ98" s="29"/>
      <c r="WOA98" s="29"/>
      <c r="WOB98" s="29"/>
      <c r="WOC98" s="29"/>
      <c r="WOD98" s="29"/>
      <c r="WOE98" s="29"/>
      <c r="WOF98" s="29"/>
      <c r="WOG98" s="29"/>
      <c r="WOH98" s="29"/>
      <c r="WOI98" s="29"/>
      <c r="WOJ98" s="29"/>
      <c r="WOK98" s="29"/>
      <c r="WOL98" s="29"/>
      <c r="WOM98" s="29"/>
      <c r="WON98" s="29"/>
      <c r="WOO98" s="29"/>
      <c r="WOP98" s="29"/>
      <c r="WOQ98" s="29"/>
      <c r="WOR98" s="29"/>
      <c r="WOS98" s="29"/>
      <c r="WOT98" s="29"/>
      <c r="WOU98" s="29"/>
      <c r="WOV98" s="29"/>
      <c r="WOW98" s="29"/>
      <c r="WOX98" s="29"/>
      <c r="WOY98" s="29"/>
      <c r="WOZ98" s="29"/>
      <c r="WPA98" s="29"/>
      <c r="WPB98" s="29"/>
      <c r="WPC98" s="29"/>
      <c r="WPD98" s="29"/>
      <c r="WPE98" s="29"/>
      <c r="WPF98" s="29"/>
      <c r="WPG98" s="29"/>
      <c r="WPH98" s="29"/>
      <c r="WPI98" s="29"/>
      <c r="WPJ98" s="29"/>
      <c r="WPK98" s="29"/>
      <c r="WPL98" s="29"/>
      <c r="WPM98" s="29"/>
      <c r="WPN98" s="29"/>
      <c r="WPO98" s="29"/>
      <c r="WPP98" s="29"/>
      <c r="WPQ98" s="29"/>
      <c r="WPR98" s="29"/>
      <c r="WPS98" s="29"/>
      <c r="WPT98" s="29"/>
      <c r="WPU98" s="29"/>
      <c r="WPV98" s="29"/>
      <c r="WPW98" s="29"/>
      <c r="WPX98" s="29"/>
      <c r="WPY98" s="29"/>
      <c r="WPZ98" s="29"/>
      <c r="WQA98" s="29"/>
      <c r="WQB98" s="29"/>
      <c r="WQC98" s="29"/>
      <c r="WQD98" s="29"/>
      <c r="WQE98" s="29"/>
      <c r="WQF98" s="29"/>
      <c r="WQG98" s="29"/>
      <c r="WQH98" s="29"/>
      <c r="WQI98" s="29"/>
      <c r="WQJ98" s="29"/>
      <c r="WQK98" s="29"/>
      <c r="WQL98" s="29"/>
      <c r="WQM98" s="29"/>
      <c r="WQN98" s="29"/>
      <c r="WQO98" s="29"/>
      <c r="WQP98" s="29"/>
      <c r="WQQ98" s="29"/>
      <c r="WQR98" s="29"/>
      <c r="WQS98" s="29"/>
      <c r="WQT98" s="29"/>
      <c r="WQU98" s="29"/>
      <c r="WQV98" s="29"/>
      <c r="WQW98" s="29"/>
      <c r="WQX98" s="29"/>
      <c r="WQY98" s="29"/>
      <c r="WQZ98" s="29"/>
      <c r="WRA98" s="29"/>
      <c r="WRB98" s="29"/>
      <c r="WRC98" s="29"/>
      <c r="WRD98" s="29"/>
      <c r="WRE98" s="29"/>
      <c r="WRF98" s="29"/>
      <c r="WRG98" s="29"/>
      <c r="WRH98" s="29"/>
      <c r="WRI98" s="29"/>
      <c r="WRJ98" s="29"/>
      <c r="WRK98" s="29"/>
      <c r="WRL98" s="29"/>
      <c r="WRM98" s="29"/>
      <c r="WRN98" s="29"/>
      <c r="WRO98" s="29"/>
      <c r="WRP98" s="29"/>
      <c r="WRQ98" s="29"/>
      <c r="WRR98" s="29"/>
      <c r="WRS98" s="29"/>
      <c r="WRT98" s="29"/>
      <c r="WRU98" s="29"/>
      <c r="WRV98" s="29"/>
      <c r="WRW98" s="29"/>
      <c r="WRX98" s="29"/>
      <c r="WRY98" s="29"/>
      <c r="WRZ98" s="29"/>
      <c r="WSA98" s="29"/>
      <c r="WSB98" s="29"/>
      <c r="WSC98" s="29"/>
      <c r="WSD98" s="29"/>
      <c r="WSE98" s="29"/>
      <c r="WSF98" s="29"/>
      <c r="WSG98" s="29"/>
      <c r="WSH98" s="29"/>
      <c r="WSI98" s="29"/>
      <c r="WSJ98" s="29"/>
      <c r="WSK98" s="29"/>
      <c r="WSL98" s="29"/>
      <c r="WSM98" s="29"/>
      <c r="WSN98" s="29"/>
      <c r="WSO98" s="29"/>
      <c r="WSP98" s="29"/>
      <c r="WSQ98" s="29"/>
      <c r="WSR98" s="29"/>
      <c r="WSS98" s="29"/>
      <c r="WST98" s="29"/>
      <c r="WSU98" s="29"/>
      <c r="WSV98" s="29"/>
      <c r="WSW98" s="29"/>
      <c r="WSX98" s="29"/>
      <c r="WSY98" s="29"/>
      <c r="WSZ98" s="29"/>
      <c r="WTA98" s="29"/>
      <c r="WTB98" s="29"/>
      <c r="WTC98" s="29"/>
      <c r="WTD98" s="29"/>
      <c r="WTE98" s="29"/>
      <c r="WTF98" s="29"/>
      <c r="WTG98" s="29"/>
      <c r="WTH98" s="29"/>
      <c r="WTI98" s="29"/>
      <c r="WTJ98" s="29"/>
      <c r="WTK98" s="29"/>
      <c r="WTL98" s="29"/>
      <c r="WTM98" s="29"/>
      <c r="WTN98" s="29"/>
      <c r="WTO98" s="29"/>
      <c r="WTP98" s="29"/>
      <c r="WTQ98" s="29"/>
      <c r="WTR98" s="29"/>
      <c r="WTS98" s="29"/>
      <c r="WTT98" s="29"/>
      <c r="WTU98" s="29"/>
      <c r="WTV98" s="29"/>
      <c r="WTW98" s="29"/>
      <c r="WTX98" s="29"/>
      <c r="WTY98" s="29"/>
      <c r="WTZ98" s="29"/>
      <c r="WUA98" s="29"/>
      <c r="WUB98" s="29"/>
      <c r="WUC98" s="29"/>
      <c r="WUD98" s="29"/>
      <c r="WUE98" s="29"/>
      <c r="WUF98" s="29"/>
      <c r="WUG98" s="29"/>
      <c r="WUH98" s="29"/>
      <c r="WUI98" s="29"/>
      <c r="WUJ98" s="29"/>
      <c r="WUK98" s="29"/>
      <c r="WUL98" s="29"/>
      <c r="WUM98" s="29"/>
      <c r="WUN98" s="29"/>
      <c r="WUO98" s="29"/>
      <c r="WUP98" s="29"/>
      <c r="WUQ98" s="29"/>
      <c r="WUR98" s="29"/>
      <c r="WUS98" s="29"/>
      <c r="WUT98" s="29"/>
      <c r="WUU98" s="29"/>
      <c r="WUV98" s="29"/>
      <c r="WUW98" s="29"/>
      <c r="WUX98" s="29"/>
      <c r="WUY98" s="29"/>
      <c r="WUZ98" s="29"/>
      <c r="WVA98" s="29"/>
      <c r="WVB98" s="29"/>
      <c r="WVC98" s="29"/>
      <c r="WVD98" s="29"/>
      <c r="WVE98" s="29"/>
      <c r="WVF98" s="29"/>
      <c r="WVG98" s="29"/>
      <c r="WVH98" s="29"/>
      <c r="WVI98" s="29"/>
      <c r="WVJ98" s="29"/>
      <c r="WVK98" s="29"/>
      <c r="WVL98" s="29"/>
      <c r="WVM98" s="29"/>
      <c r="WVN98" s="29"/>
      <c r="WVO98" s="29"/>
      <c r="WVP98" s="29"/>
      <c r="WVQ98" s="29"/>
      <c r="WVR98" s="29"/>
      <c r="WVS98" s="29"/>
      <c r="WVT98" s="29"/>
      <c r="WVU98" s="29"/>
      <c r="WVV98" s="29"/>
      <c r="WVW98" s="29"/>
      <c r="WVX98" s="29"/>
      <c r="WVY98" s="29"/>
      <c r="WVZ98" s="29"/>
      <c r="WWA98" s="29"/>
      <c r="WWB98" s="29"/>
      <c r="WWC98" s="29"/>
      <c r="WWD98" s="29"/>
      <c r="WWE98" s="29"/>
      <c r="WWF98" s="29"/>
      <c r="WWG98" s="29"/>
      <c r="WWH98" s="29"/>
      <c r="WWI98" s="29"/>
      <c r="WWJ98" s="29"/>
      <c r="WWK98" s="29"/>
      <c r="WWL98" s="29"/>
      <c r="WWM98" s="29"/>
      <c r="WWN98" s="29"/>
      <c r="WWO98" s="29"/>
      <c r="WWP98" s="29"/>
      <c r="WWQ98" s="29"/>
      <c r="WWR98" s="29"/>
      <c r="WWS98" s="29"/>
      <c r="WWT98" s="29"/>
      <c r="WWU98" s="29"/>
      <c r="WWV98" s="29"/>
      <c r="WWW98" s="29"/>
      <c r="WWX98" s="29"/>
      <c r="WWY98" s="29"/>
      <c r="WWZ98" s="29"/>
      <c r="WXA98" s="29"/>
      <c r="WXB98" s="29"/>
      <c r="WXC98" s="29"/>
      <c r="WXD98" s="29"/>
      <c r="WXE98" s="29"/>
      <c r="WXF98" s="29"/>
      <c r="WXG98" s="29"/>
      <c r="WXH98" s="29"/>
      <c r="WXI98" s="29"/>
      <c r="WXJ98" s="29"/>
      <c r="WXK98" s="29"/>
      <c r="WXL98" s="29"/>
      <c r="WXM98" s="29"/>
      <c r="WXN98" s="29"/>
      <c r="WXO98" s="29"/>
      <c r="WXP98" s="29"/>
      <c r="WXQ98" s="29"/>
      <c r="WXR98" s="29"/>
      <c r="WXS98" s="29"/>
      <c r="WXT98" s="29"/>
      <c r="WXU98" s="29"/>
      <c r="WXV98" s="29"/>
      <c r="WXW98" s="29"/>
      <c r="WXX98" s="29"/>
      <c r="WXY98" s="29"/>
      <c r="WXZ98" s="29"/>
      <c r="WYA98" s="29"/>
      <c r="WYB98" s="29"/>
      <c r="WYC98" s="29"/>
      <c r="WYD98" s="29"/>
      <c r="WYE98" s="29"/>
      <c r="WYF98" s="29"/>
      <c r="WYG98" s="29"/>
      <c r="WYH98" s="29"/>
      <c r="WYI98" s="29"/>
      <c r="WYJ98" s="29"/>
      <c r="WYK98" s="29"/>
      <c r="WYL98" s="29"/>
      <c r="WYM98" s="29"/>
      <c r="WYN98" s="29"/>
      <c r="WYO98" s="29"/>
      <c r="WYP98" s="29"/>
      <c r="WYQ98" s="29"/>
      <c r="WYR98" s="29"/>
      <c r="WYS98" s="29"/>
      <c r="WYT98" s="29"/>
      <c r="WYU98" s="29"/>
      <c r="WYV98" s="29"/>
      <c r="WYW98" s="29"/>
      <c r="WYX98" s="29"/>
      <c r="WYY98" s="29"/>
      <c r="WYZ98" s="29"/>
      <c r="WZA98" s="29"/>
      <c r="WZB98" s="29"/>
      <c r="WZC98" s="29"/>
      <c r="WZD98" s="29"/>
      <c r="WZE98" s="29"/>
      <c r="WZF98" s="29"/>
      <c r="WZG98" s="29"/>
      <c r="WZH98" s="29"/>
      <c r="WZI98" s="29"/>
      <c r="WZJ98" s="29"/>
      <c r="WZK98" s="29"/>
      <c r="WZL98" s="29"/>
      <c r="WZM98" s="29"/>
      <c r="WZN98" s="29"/>
      <c r="WZO98" s="29"/>
      <c r="WZP98" s="29"/>
      <c r="WZQ98" s="29"/>
      <c r="WZR98" s="29"/>
      <c r="WZS98" s="29"/>
      <c r="WZT98" s="29"/>
      <c r="WZU98" s="29"/>
      <c r="WZV98" s="29"/>
      <c r="WZW98" s="29"/>
      <c r="WZX98" s="29"/>
      <c r="WZY98" s="29"/>
      <c r="WZZ98" s="29"/>
      <c r="XAA98" s="29"/>
      <c r="XAB98" s="29"/>
      <c r="XAC98" s="29"/>
      <c r="XAD98" s="29"/>
      <c r="XAE98" s="29"/>
      <c r="XAF98" s="29"/>
      <c r="XAG98" s="29"/>
      <c r="XAH98" s="29"/>
      <c r="XAI98" s="29"/>
      <c r="XAJ98" s="29"/>
      <c r="XAK98" s="29"/>
      <c r="XAL98" s="29"/>
      <c r="XAM98" s="29"/>
      <c r="XAN98" s="29"/>
      <c r="XAO98" s="29"/>
      <c r="XAP98" s="29"/>
      <c r="XAQ98" s="29"/>
      <c r="XAR98" s="29"/>
      <c r="XAS98" s="29"/>
      <c r="XAT98" s="29"/>
      <c r="XAU98" s="29"/>
      <c r="XAV98" s="29"/>
      <c r="XAW98" s="29"/>
      <c r="XAX98" s="29"/>
      <c r="XAY98" s="29"/>
      <c r="XAZ98" s="29"/>
      <c r="XBA98" s="29"/>
      <c r="XBB98" s="29"/>
      <c r="XBC98" s="29"/>
      <c r="XBD98" s="29"/>
      <c r="XBE98" s="29"/>
      <c r="XBF98" s="29"/>
      <c r="XBG98" s="29"/>
      <c r="XBH98" s="29"/>
      <c r="XBI98" s="29"/>
      <c r="XBJ98" s="29"/>
      <c r="XBK98" s="29"/>
      <c r="XBL98" s="29"/>
      <c r="XBM98" s="29"/>
      <c r="XBN98" s="29"/>
      <c r="XBO98" s="29"/>
      <c r="XBP98" s="29"/>
      <c r="XBQ98" s="29"/>
      <c r="XBR98" s="29"/>
      <c r="XBS98" s="29"/>
      <c r="XBT98" s="29"/>
      <c r="XBU98" s="29"/>
      <c r="XBV98" s="29"/>
      <c r="XBW98" s="29"/>
      <c r="XBX98" s="29"/>
      <c r="XBY98" s="29"/>
      <c r="XBZ98" s="29"/>
      <c r="XCA98" s="29"/>
      <c r="XCB98" s="29"/>
      <c r="XCC98" s="29"/>
      <c r="XCD98" s="29"/>
      <c r="XCE98" s="29"/>
      <c r="XCF98" s="29"/>
      <c r="XCG98" s="29"/>
      <c r="XCH98" s="29"/>
      <c r="XCI98" s="29"/>
      <c r="XCJ98" s="29"/>
      <c r="XCK98" s="29"/>
      <c r="XCL98" s="29"/>
      <c r="XCM98" s="29"/>
      <c r="XCN98" s="29"/>
      <c r="XCO98" s="29"/>
      <c r="XCP98" s="29"/>
      <c r="XCQ98" s="29"/>
      <c r="XCR98" s="29"/>
      <c r="XCS98" s="29"/>
      <c r="XCT98" s="29"/>
      <c r="XCU98" s="29"/>
      <c r="XCV98" s="29"/>
      <c r="XCW98" s="29"/>
      <c r="XCX98" s="29"/>
      <c r="XCY98" s="29"/>
      <c r="XCZ98" s="29"/>
      <c r="XDA98" s="29"/>
      <c r="XDB98" s="29"/>
      <c r="XDC98" s="29"/>
      <c r="XDD98" s="29"/>
      <c r="XDE98" s="29"/>
      <c r="XDF98" s="29"/>
      <c r="XDG98" s="29"/>
      <c r="XDH98" s="29"/>
      <c r="XDI98" s="29"/>
      <c r="XDJ98" s="29"/>
      <c r="XDK98" s="29"/>
      <c r="XDL98" s="29"/>
      <c r="XDM98" s="29"/>
      <c r="XDN98" s="29"/>
      <c r="XDO98" s="29"/>
      <c r="XDP98" s="29"/>
      <c r="XDQ98" s="29"/>
      <c r="XDR98" s="29"/>
      <c r="XDS98" s="29"/>
      <c r="XDT98" s="29"/>
      <c r="XDU98" s="29"/>
      <c r="XDV98" s="29"/>
      <c r="XDW98" s="29"/>
      <c r="XDX98" s="29"/>
      <c r="XDY98" s="29"/>
      <c r="XDZ98" s="29"/>
      <c r="XEA98" s="29"/>
      <c r="XEB98" s="29"/>
      <c r="XEC98" s="29"/>
      <c r="XED98" s="29"/>
      <c r="XEE98" s="29"/>
      <c r="XEF98" s="29"/>
      <c r="XEG98" s="29"/>
      <c r="XEH98" s="29"/>
      <c r="XEI98" s="29"/>
      <c r="XEJ98" s="29"/>
      <c r="XEK98" s="29"/>
      <c r="XEL98" s="29"/>
      <c r="XEM98" s="29"/>
      <c r="XEN98" s="29"/>
      <c r="XEO98" s="29"/>
      <c r="XEP98" s="29"/>
      <c r="XEQ98" s="29"/>
      <c r="XER98" s="29"/>
      <c r="XES98" s="29"/>
      <c r="XET98" s="29"/>
      <c r="XEU98" s="29"/>
      <c r="XEV98" s="29"/>
      <c r="XEW98" s="29"/>
      <c r="XEX98" s="29"/>
      <c r="XEY98" s="29"/>
      <c r="XEZ98" s="29"/>
      <c r="XFA98" s="29"/>
      <c r="XFB98" s="29"/>
      <c r="XFC98" s="112"/>
    </row>
    <row r="99" spans="1:16384" s="120" customFormat="1" ht="18" hidden="1" customHeight="1" thickTop="1" thickBot="1">
      <c r="A99" s="3">
        <f t="shared" si="10"/>
        <v>16</v>
      </c>
      <c r="B99" s="38"/>
      <c r="C99" s="9"/>
      <c r="D99" s="96"/>
      <c r="E99" s="143" t="s">
        <v>53</v>
      </c>
      <c r="F99" s="150">
        <v>2500</v>
      </c>
      <c r="G99" s="150">
        <v>2000</v>
      </c>
      <c r="H99" s="150">
        <v>1500</v>
      </c>
      <c r="I99" s="150">
        <v>1200</v>
      </c>
      <c r="J99" s="150">
        <v>2200</v>
      </c>
      <c r="K99" s="150">
        <v>1850</v>
      </c>
      <c r="L99" s="160">
        <v>1500</v>
      </c>
      <c r="M99" s="150">
        <v>1200</v>
      </c>
      <c r="N99" s="159">
        <v>260</v>
      </c>
      <c r="O99" s="149">
        <v>290</v>
      </c>
      <c r="P99" s="163">
        <v>370</v>
      </c>
      <c r="Q99" s="163">
        <v>430</v>
      </c>
      <c r="R99" s="144">
        <v>485</v>
      </c>
      <c r="S99" s="159">
        <v>545</v>
      </c>
      <c r="T99" s="145">
        <v>600</v>
      </c>
      <c r="U99" s="147">
        <v>590</v>
      </c>
      <c r="V99" s="163">
        <v>700</v>
      </c>
      <c r="W99" s="160">
        <v>810</v>
      </c>
      <c r="X99" s="148">
        <v>925</v>
      </c>
      <c r="Y99" s="20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  <c r="IT99" s="29"/>
      <c r="IU99" s="29"/>
      <c r="IV99" s="29"/>
      <c r="IW99" s="29"/>
      <c r="IX99" s="29"/>
      <c r="IY99" s="29"/>
      <c r="IZ99" s="29"/>
      <c r="JA99" s="29"/>
      <c r="JB99" s="29"/>
      <c r="JC99" s="29"/>
      <c r="JD99" s="29"/>
      <c r="JE99" s="29"/>
      <c r="JF99" s="29"/>
      <c r="JG99" s="29"/>
      <c r="JH99" s="29"/>
      <c r="JI99" s="29"/>
      <c r="JJ99" s="29"/>
      <c r="JK99" s="29"/>
      <c r="JL99" s="29"/>
      <c r="JM99" s="29"/>
      <c r="JN99" s="29"/>
      <c r="JO99" s="29"/>
      <c r="JP99" s="29"/>
      <c r="JQ99" s="29"/>
      <c r="JR99" s="29"/>
      <c r="JS99" s="29"/>
      <c r="JT99" s="29"/>
      <c r="JU99" s="29"/>
      <c r="JV99" s="29"/>
      <c r="JW99" s="29"/>
      <c r="JX99" s="29"/>
      <c r="JY99" s="29"/>
      <c r="JZ99" s="29"/>
      <c r="KA99" s="29"/>
      <c r="KB99" s="29"/>
      <c r="KC99" s="29"/>
      <c r="KD99" s="29"/>
      <c r="KE99" s="29"/>
      <c r="KF99" s="29"/>
      <c r="KG99" s="29"/>
      <c r="KH99" s="29"/>
      <c r="KI99" s="29"/>
      <c r="KJ99" s="29"/>
      <c r="KK99" s="29"/>
      <c r="KL99" s="29"/>
      <c r="KM99" s="29"/>
      <c r="KN99" s="29"/>
      <c r="KO99" s="29"/>
      <c r="KP99" s="29"/>
      <c r="KQ99" s="29"/>
      <c r="KR99" s="29"/>
      <c r="KS99" s="29"/>
      <c r="KT99" s="29"/>
      <c r="KU99" s="29"/>
      <c r="KV99" s="29"/>
      <c r="KW99" s="29"/>
      <c r="KX99" s="29"/>
      <c r="KY99" s="29"/>
      <c r="KZ99" s="29"/>
      <c r="LA99" s="29"/>
      <c r="LB99" s="29"/>
      <c r="LC99" s="29"/>
      <c r="LD99" s="29"/>
      <c r="LE99" s="29"/>
      <c r="LF99" s="29"/>
      <c r="LG99" s="29"/>
      <c r="LH99" s="29"/>
      <c r="LI99" s="29"/>
      <c r="LJ99" s="29"/>
      <c r="LK99" s="29"/>
      <c r="LL99" s="29"/>
      <c r="LM99" s="29"/>
      <c r="LN99" s="29"/>
      <c r="LO99" s="29"/>
      <c r="LP99" s="29"/>
      <c r="LQ99" s="29"/>
      <c r="LR99" s="29"/>
      <c r="LS99" s="29"/>
      <c r="LT99" s="29"/>
      <c r="LU99" s="29"/>
      <c r="LV99" s="29"/>
      <c r="LW99" s="29"/>
      <c r="LX99" s="29"/>
      <c r="LY99" s="29"/>
      <c r="LZ99" s="29"/>
      <c r="MA99" s="29"/>
      <c r="MB99" s="29"/>
      <c r="MC99" s="29"/>
      <c r="MD99" s="29"/>
      <c r="ME99" s="29"/>
      <c r="MF99" s="29"/>
      <c r="MG99" s="29"/>
      <c r="MH99" s="29"/>
      <c r="MI99" s="29"/>
      <c r="MJ99" s="29"/>
      <c r="MK99" s="29"/>
      <c r="ML99" s="29"/>
      <c r="MM99" s="29"/>
      <c r="MN99" s="29"/>
      <c r="MO99" s="29"/>
      <c r="MP99" s="29"/>
      <c r="MQ99" s="29"/>
      <c r="MR99" s="29"/>
      <c r="MS99" s="29"/>
      <c r="MT99" s="29"/>
      <c r="MU99" s="29"/>
      <c r="MV99" s="29"/>
      <c r="MW99" s="29"/>
      <c r="MX99" s="29"/>
      <c r="MY99" s="29"/>
      <c r="MZ99" s="29"/>
      <c r="NA99" s="29"/>
      <c r="NB99" s="29"/>
      <c r="NC99" s="29"/>
      <c r="ND99" s="29"/>
      <c r="NE99" s="29"/>
      <c r="NF99" s="29"/>
      <c r="NG99" s="29"/>
      <c r="NH99" s="29"/>
      <c r="NI99" s="29"/>
      <c r="NJ99" s="29"/>
      <c r="NK99" s="29"/>
      <c r="NL99" s="29"/>
      <c r="NM99" s="29"/>
      <c r="NN99" s="29"/>
      <c r="NO99" s="29"/>
      <c r="NP99" s="29"/>
      <c r="NQ99" s="29"/>
      <c r="NR99" s="29"/>
      <c r="NS99" s="29"/>
      <c r="NT99" s="29"/>
      <c r="NU99" s="29"/>
      <c r="NV99" s="29"/>
      <c r="NW99" s="29"/>
      <c r="NX99" s="29"/>
      <c r="NY99" s="29"/>
      <c r="NZ99" s="29"/>
      <c r="OA99" s="29"/>
      <c r="OB99" s="29"/>
      <c r="OC99" s="29"/>
      <c r="OD99" s="29"/>
      <c r="OE99" s="29"/>
      <c r="OF99" s="29"/>
      <c r="OG99" s="29"/>
      <c r="OH99" s="29"/>
      <c r="OI99" s="29"/>
      <c r="OJ99" s="29"/>
      <c r="OK99" s="29"/>
      <c r="OL99" s="29"/>
      <c r="OM99" s="29"/>
      <c r="ON99" s="29"/>
      <c r="OO99" s="29"/>
      <c r="OP99" s="29"/>
      <c r="OQ99" s="29"/>
      <c r="OR99" s="29"/>
      <c r="OS99" s="29"/>
      <c r="OT99" s="29"/>
      <c r="OU99" s="29"/>
      <c r="OV99" s="29"/>
      <c r="OW99" s="29"/>
      <c r="OX99" s="29"/>
      <c r="OY99" s="29"/>
      <c r="OZ99" s="29"/>
      <c r="PA99" s="29"/>
      <c r="PB99" s="29"/>
      <c r="PC99" s="29"/>
      <c r="PD99" s="29"/>
      <c r="PE99" s="29"/>
      <c r="PF99" s="29"/>
      <c r="PG99" s="29"/>
      <c r="PH99" s="29"/>
      <c r="PI99" s="29"/>
      <c r="PJ99" s="29"/>
      <c r="PK99" s="29"/>
      <c r="PL99" s="29"/>
      <c r="PM99" s="29"/>
      <c r="PN99" s="29"/>
      <c r="PO99" s="29"/>
      <c r="PP99" s="29"/>
      <c r="PQ99" s="29"/>
      <c r="PR99" s="29"/>
      <c r="PS99" s="29"/>
      <c r="PT99" s="29"/>
      <c r="PU99" s="29"/>
      <c r="PV99" s="29"/>
      <c r="PW99" s="29"/>
      <c r="PX99" s="29"/>
      <c r="PY99" s="29"/>
      <c r="PZ99" s="29"/>
      <c r="QA99" s="29"/>
      <c r="QB99" s="29"/>
      <c r="QC99" s="29"/>
      <c r="QD99" s="29"/>
      <c r="QE99" s="29"/>
      <c r="QF99" s="29"/>
      <c r="QG99" s="29"/>
      <c r="QH99" s="29"/>
      <c r="QI99" s="29"/>
      <c r="QJ99" s="29"/>
      <c r="QK99" s="29"/>
      <c r="QL99" s="29"/>
      <c r="QM99" s="29"/>
      <c r="QN99" s="29"/>
      <c r="QO99" s="29"/>
      <c r="QP99" s="29"/>
      <c r="QQ99" s="29"/>
      <c r="QR99" s="29"/>
      <c r="QS99" s="29"/>
      <c r="QT99" s="29"/>
      <c r="QU99" s="29"/>
      <c r="QV99" s="29"/>
      <c r="QW99" s="29"/>
      <c r="QX99" s="29"/>
      <c r="QY99" s="29"/>
      <c r="QZ99" s="29"/>
      <c r="RA99" s="29"/>
      <c r="RB99" s="29"/>
      <c r="RC99" s="29"/>
      <c r="RD99" s="29"/>
      <c r="RE99" s="29"/>
      <c r="RF99" s="29"/>
      <c r="RG99" s="29"/>
      <c r="RH99" s="29"/>
      <c r="RI99" s="29"/>
      <c r="RJ99" s="29"/>
      <c r="RK99" s="29"/>
      <c r="RL99" s="29"/>
      <c r="RM99" s="29"/>
      <c r="RN99" s="29"/>
      <c r="RO99" s="29"/>
      <c r="RP99" s="29"/>
      <c r="RQ99" s="29"/>
      <c r="RR99" s="29"/>
      <c r="RS99" s="29"/>
      <c r="RT99" s="29"/>
      <c r="RU99" s="29"/>
      <c r="RV99" s="29"/>
      <c r="RW99" s="29"/>
      <c r="RX99" s="29"/>
      <c r="RY99" s="29"/>
      <c r="RZ99" s="29"/>
      <c r="SA99" s="29"/>
      <c r="SB99" s="29"/>
      <c r="SC99" s="29"/>
      <c r="SD99" s="29"/>
      <c r="SE99" s="29"/>
      <c r="SF99" s="29"/>
      <c r="SG99" s="29"/>
      <c r="SH99" s="29"/>
      <c r="SI99" s="29"/>
      <c r="SJ99" s="29"/>
      <c r="SK99" s="29"/>
      <c r="SL99" s="29"/>
      <c r="SM99" s="29"/>
      <c r="SN99" s="29"/>
      <c r="SO99" s="29"/>
      <c r="SP99" s="29"/>
      <c r="SQ99" s="29"/>
      <c r="SR99" s="29"/>
      <c r="SS99" s="29"/>
      <c r="ST99" s="29"/>
      <c r="SU99" s="29"/>
      <c r="SV99" s="29"/>
      <c r="SW99" s="29"/>
      <c r="SX99" s="29"/>
      <c r="SY99" s="29"/>
      <c r="SZ99" s="29"/>
      <c r="TA99" s="29"/>
      <c r="TB99" s="29"/>
      <c r="TC99" s="29"/>
      <c r="TD99" s="29"/>
      <c r="TE99" s="29"/>
      <c r="TF99" s="29"/>
      <c r="TG99" s="29"/>
      <c r="TH99" s="29"/>
      <c r="TI99" s="29"/>
      <c r="TJ99" s="29"/>
      <c r="TK99" s="29"/>
      <c r="TL99" s="29"/>
      <c r="TM99" s="29"/>
      <c r="TN99" s="29"/>
      <c r="TO99" s="29"/>
      <c r="TP99" s="29"/>
      <c r="TQ99" s="29"/>
      <c r="TR99" s="29"/>
      <c r="TS99" s="29"/>
      <c r="TT99" s="29"/>
      <c r="TU99" s="29"/>
      <c r="TV99" s="29"/>
      <c r="TW99" s="29"/>
      <c r="TX99" s="29"/>
      <c r="TY99" s="29"/>
      <c r="TZ99" s="29"/>
      <c r="UA99" s="29"/>
      <c r="UB99" s="29"/>
      <c r="UC99" s="29"/>
      <c r="UD99" s="29"/>
      <c r="UE99" s="29"/>
      <c r="UF99" s="29"/>
      <c r="UG99" s="29"/>
      <c r="UH99" s="29"/>
      <c r="UI99" s="29"/>
      <c r="UJ99" s="29"/>
      <c r="UK99" s="29"/>
      <c r="UL99" s="29"/>
      <c r="UM99" s="29"/>
      <c r="UN99" s="29"/>
      <c r="UO99" s="29"/>
      <c r="UP99" s="29"/>
      <c r="UQ99" s="29"/>
      <c r="UR99" s="29"/>
      <c r="US99" s="29"/>
      <c r="UT99" s="29"/>
      <c r="UU99" s="29"/>
      <c r="UV99" s="29"/>
      <c r="UW99" s="29"/>
      <c r="UX99" s="29"/>
      <c r="UY99" s="29"/>
      <c r="UZ99" s="29"/>
      <c r="VA99" s="29"/>
      <c r="VB99" s="29"/>
      <c r="VC99" s="29"/>
      <c r="VD99" s="29"/>
      <c r="VE99" s="29"/>
      <c r="VF99" s="29"/>
      <c r="VG99" s="29"/>
      <c r="VH99" s="29"/>
      <c r="VI99" s="29"/>
      <c r="VJ99" s="29"/>
      <c r="VK99" s="29"/>
      <c r="VL99" s="29"/>
      <c r="VM99" s="29"/>
      <c r="VN99" s="29"/>
      <c r="VO99" s="29"/>
      <c r="VP99" s="29"/>
      <c r="VQ99" s="29"/>
      <c r="VR99" s="29"/>
      <c r="VS99" s="29"/>
      <c r="VT99" s="29"/>
      <c r="VU99" s="29"/>
      <c r="VV99" s="29"/>
      <c r="VW99" s="29"/>
      <c r="VX99" s="29"/>
      <c r="VY99" s="29"/>
      <c r="VZ99" s="29"/>
      <c r="WA99" s="29"/>
      <c r="WB99" s="29"/>
      <c r="WC99" s="29"/>
      <c r="WD99" s="29"/>
      <c r="WE99" s="29"/>
      <c r="WF99" s="29"/>
      <c r="WG99" s="29"/>
      <c r="WH99" s="29"/>
      <c r="WI99" s="29"/>
      <c r="WJ99" s="29"/>
      <c r="WK99" s="29"/>
      <c r="WL99" s="29"/>
      <c r="WM99" s="29"/>
      <c r="WN99" s="29"/>
      <c r="WO99" s="29"/>
      <c r="WP99" s="29"/>
      <c r="WQ99" s="29"/>
      <c r="WR99" s="29"/>
      <c r="WS99" s="29"/>
      <c r="WT99" s="29"/>
      <c r="WU99" s="29"/>
      <c r="WV99" s="29"/>
      <c r="WW99" s="29"/>
      <c r="WX99" s="29"/>
      <c r="WY99" s="29"/>
      <c r="WZ99" s="29"/>
      <c r="XA99" s="29"/>
      <c r="XB99" s="29"/>
      <c r="XC99" s="29"/>
      <c r="XD99" s="29"/>
      <c r="XE99" s="29"/>
      <c r="XF99" s="29"/>
      <c r="XG99" s="29"/>
      <c r="XH99" s="29"/>
      <c r="XI99" s="29"/>
      <c r="XJ99" s="29"/>
      <c r="XK99" s="29"/>
      <c r="XL99" s="29"/>
      <c r="XM99" s="29"/>
      <c r="XN99" s="29"/>
      <c r="XO99" s="29"/>
      <c r="XP99" s="29"/>
      <c r="XQ99" s="29"/>
      <c r="XR99" s="29"/>
      <c r="XS99" s="29"/>
      <c r="XT99" s="29"/>
      <c r="XU99" s="29"/>
      <c r="XV99" s="29"/>
      <c r="XW99" s="29"/>
      <c r="XX99" s="29"/>
      <c r="XY99" s="29"/>
      <c r="XZ99" s="29"/>
      <c r="YA99" s="29"/>
      <c r="YB99" s="29"/>
      <c r="YC99" s="29"/>
      <c r="YD99" s="29"/>
      <c r="YE99" s="29"/>
      <c r="YF99" s="29"/>
      <c r="YG99" s="29"/>
      <c r="YH99" s="29"/>
      <c r="YI99" s="29"/>
      <c r="YJ99" s="29"/>
      <c r="YK99" s="29"/>
      <c r="YL99" s="29"/>
      <c r="YM99" s="29"/>
      <c r="YN99" s="29"/>
      <c r="YO99" s="29"/>
      <c r="YP99" s="29"/>
      <c r="YQ99" s="29"/>
      <c r="YR99" s="29"/>
      <c r="YS99" s="29"/>
      <c r="YT99" s="29"/>
      <c r="YU99" s="29"/>
      <c r="YV99" s="29"/>
      <c r="YW99" s="29"/>
      <c r="YX99" s="29"/>
      <c r="YY99" s="29"/>
      <c r="YZ99" s="29"/>
      <c r="ZA99" s="29"/>
      <c r="ZB99" s="29"/>
      <c r="ZC99" s="29"/>
      <c r="ZD99" s="29"/>
      <c r="ZE99" s="29"/>
      <c r="ZF99" s="29"/>
      <c r="ZG99" s="29"/>
      <c r="ZH99" s="29"/>
      <c r="ZI99" s="29"/>
      <c r="ZJ99" s="29"/>
      <c r="ZK99" s="29"/>
      <c r="ZL99" s="29"/>
      <c r="ZM99" s="29"/>
      <c r="ZN99" s="29"/>
      <c r="ZO99" s="29"/>
      <c r="ZP99" s="29"/>
      <c r="ZQ99" s="29"/>
      <c r="ZR99" s="29"/>
      <c r="ZS99" s="29"/>
      <c r="ZT99" s="29"/>
      <c r="ZU99" s="29"/>
      <c r="ZV99" s="29"/>
      <c r="ZW99" s="29"/>
      <c r="ZX99" s="29"/>
      <c r="ZY99" s="29"/>
      <c r="ZZ99" s="29"/>
      <c r="AAA99" s="29"/>
      <c r="AAB99" s="29"/>
      <c r="AAC99" s="29"/>
      <c r="AAD99" s="29"/>
      <c r="AAE99" s="29"/>
      <c r="AAF99" s="29"/>
      <c r="AAG99" s="29"/>
      <c r="AAH99" s="29"/>
      <c r="AAI99" s="29"/>
      <c r="AAJ99" s="29"/>
      <c r="AAK99" s="29"/>
      <c r="AAL99" s="29"/>
      <c r="AAM99" s="29"/>
      <c r="AAN99" s="29"/>
      <c r="AAO99" s="29"/>
      <c r="AAP99" s="29"/>
      <c r="AAQ99" s="29"/>
      <c r="AAR99" s="29"/>
      <c r="AAS99" s="29"/>
      <c r="AAT99" s="29"/>
      <c r="AAU99" s="29"/>
      <c r="AAV99" s="29"/>
      <c r="AAW99" s="29"/>
      <c r="AAX99" s="29"/>
      <c r="AAY99" s="29"/>
      <c r="AAZ99" s="29"/>
      <c r="ABA99" s="29"/>
      <c r="ABB99" s="29"/>
      <c r="ABC99" s="29"/>
      <c r="ABD99" s="29"/>
      <c r="ABE99" s="29"/>
      <c r="ABF99" s="29"/>
      <c r="ABG99" s="29"/>
      <c r="ABH99" s="29"/>
      <c r="ABI99" s="29"/>
      <c r="ABJ99" s="29"/>
      <c r="ABK99" s="29"/>
      <c r="ABL99" s="29"/>
      <c r="ABM99" s="29"/>
      <c r="ABN99" s="29"/>
      <c r="ABO99" s="29"/>
      <c r="ABP99" s="29"/>
      <c r="ABQ99" s="29"/>
      <c r="ABR99" s="29"/>
      <c r="ABS99" s="29"/>
      <c r="ABT99" s="29"/>
      <c r="ABU99" s="29"/>
      <c r="ABV99" s="29"/>
      <c r="ABW99" s="29"/>
      <c r="ABX99" s="29"/>
      <c r="ABY99" s="29"/>
      <c r="ABZ99" s="29"/>
      <c r="ACA99" s="29"/>
      <c r="ACB99" s="29"/>
      <c r="ACC99" s="29"/>
      <c r="ACD99" s="29"/>
      <c r="ACE99" s="29"/>
      <c r="ACF99" s="29"/>
      <c r="ACG99" s="29"/>
      <c r="ACH99" s="29"/>
      <c r="ACI99" s="29"/>
      <c r="ACJ99" s="29"/>
      <c r="ACK99" s="29"/>
      <c r="ACL99" s="29"/>
      <c r="ACM99" s="29"/>
      <c r="ACN99" s="29"/>
      <c r="ACO99" s="29"/>
      <c r="ACP99" s="29"/>
      <c r="ACQ99" s="29"/>
      <c r="ACR99" s="29"/>
      <c r="ACS99" s="29"/>
      <c r="ACT99" s="29"/>
      <c r="ACU99" s="29"/>
      <c r="ACV99" s="29"/>
      <c r="ACW99" s="29"/>
      <c r="ACX99" s="29"/>
      <c r="ACY99" s="29"/>
      <c r="ACZ99" s="29"/>
      <c r="ADA99" s="29"/>
      <c r="ADB99" s="29"/>
      <c r="ADC99" s="29"/>
      <c r="ADD99" s="29"/>
      <c r="ADE99" s="29"/>
      <c r="ADF99" s="29"/>
      <c r="ADG99" s="29"/>
      <c r="ADH99" s="29"/>
      <c r="ADI99" s="29"/>
      <c r="ADJ99" s="29"/>
      <c r="ADK99" s="29"/>
      <c r="ADL99" s="29"/>
      <c r="ADM99" s="29"/>
      <c r="ADN99" s="29"/>
      <c r="ADO99" s="29"/>
      <c r="ADP99" s="29"/>
      <c r="ADQ99" s="29"/>
      <c r="ADR99" s="29"/>
      <c r="ADS99" s="29"/>
      <c r="ADT99" s="29"/>
      <c r="ADU99" s="29"/>
      <c r="ADV99" s="29"/>
      <c r="ADW99" s="29"/>
      <c r="ADX99" s="29"/>
      <c r="ADY99" s="29"/>
      <c r="ADZ99" s="29"/>
      <c r="AEA99" s="29"/>
      <c r="AEB99" s="29"/>
      <c r="AEC99" s="29"/>
      <c r="AED99" s="29"/>
      <c r="AEE99" s="29"/>
      <c r="AEF99" s="29"/>
      <c r="AEG99" s="29"/>
      <c r="AEH99" s="29"/>
      <c r="AEI99" s="29"/>
      <c r="AEJ99" s="29"/>
      <c r="AEK99" s="29"/>
      <c r="AEL99" s="29"/>
      <c r="AEM99" s="29"/>
      <c r="AEN99" s="29"/>
      <c r="AEO99" s="29"/>
      <c r="AEP99" s="29"/>
      <c r="AEQ99" s="29"/>
      <c r="AER99" s="29"/>
      <c r="AES99" s="29"/>
      <c r="AET99" s="29"/>
      <c r="AEU99" s="29"/>
      <c r="AEV99" s="29"/>
      <c r="AEW99" s="29"/>
      <c r="AEX99" s="29"/>
      <c r="AEY99" s="29"/>
      <c r="AEZ99" s="29"/>
      <c r="AFA99" s="29"/>
      <c r="AFB99" s="29"/>
      <c r="AFC99" s="29"/>
      <c r="AFD99" s="29"/>
      <c r="AFE99" s="29"/>
      <c r="AFF99" s="29"/>
      <c r="AFG99" s="29"/>
      <c r="AFH99" s="29"/>
      <c r="AFI99" s="29"/>
      <c r="AFJ99" s="29"/>
      <c r="AFK99" s="29"/>
      <c r="AFL99" s="29"/>
      <c r="AFM99" s="29"/>
      <c r="AFN99" s="29"/>
      <c r="AFO99" s="29"/>
      <c r="AFP99" s="29"/>
      <c r="AFQ99" s="29"/>
      <c r="AFR99" s="29"/>
      <c r="AFS99" s="29"/>
      <c r="AFT99" s="29"/>
      <c r="AFU99" s="29"/>
      <c r="AFV99" s="29"/>
      <c r="AFW99" s="29"/>
      <c r="AFX99" s="29"/>
      <c r="AFY99" s="29"/>
      <c r="AFZ99" s="29"/>
      <c r="AGA99" s="29"/>
      <c r="AGB99" s="29"/>
      <c r="AGC99" s="29"/>
      <c r="AGD99" s="29"/>
      <c r="AGE99" s="29"/>
      <c r="AGF99" s="29"/>
      <c r="AGG99" s="29"/>
      <c r="AGH99" s="29"/>
      <c r="AGI99" s="29"/>
      <c r="AGJ99" s="29"/>
      <c r="AGK99" s="29"/>
      <c r="AGL99" s="29"/>
      <c r="AGM99" s="29"/>
      <c r="AGN99" s="29"/>
      <c r="AGO99" s="29"/>
      <c r="AGP99" s="29"/>
      <c r="AGQ99" s="29"/>
      <c r="AGR99" s="29"/>
      <c r="AGS99" s="29"/>
      <c r="AGT99" s="29"/>
      <c r="AGU99" s="29"/>
      <c r="AGV99" s="29"/>
      <c r="AGW99" s="29"/>
      <c r="AGX99" s="29"/>
      <c r="AGY99" s="29"/>
      <c r="AGZ99" s="29"/>
      <c r="AHA99" s="29"/>
      <c r="AHB99" s="29"/>
      <c r="AHC99" s="29"/>
      <c r="AHD99" s="29"/>
      <c r="AHE99" s="29"/>
      <c r="AHF99" s="29"/>
      <c r="AHG99" s="29"/>
      <c r="AHH99" s="29"/>
      <c r="AHI99" s="29"/>
      <c r="AHJ99" s="29"/>
      <c r="AHK99" s="29"/>
      <c r="AHL99" s="29"/>
      <c r="AHM99" s="29"/>
      <c r="AHN99" s="29"/>
      <c r="AHO99" s="29"/>
      <c r="AHP99" s="29"/>
      <c r="AHQ99" s="29"/>
      <c r="AHR99" s="29"/>
      <c r="AHS99" s="29"/>
      <c r="AHT99" s="29"/>
      <c r="AHU99" s="29"/>
      <c r="AHV99" s="29"/>
      <c r="AHW99" s="29"/>
      <c r="AHX99" s="29"/>
      <c r="AHY99" s="29"/>
      <c r="AHZ99" s="29"/>
      <c r="AIA99" s="29"/>
      <c r="AIB99" s="29"/>
      <c r="AIC99" s="29"/>
      <c r="AID99" s="29"/>
      <c r="AIE99" s="29"/>
      <c r="AIF99" s="29"/>
      <c r="AIG99" s="29"/>
      <c r="AIH99" s="29"/>
      <c r="AII99" s="29"/>
      <c r="AIJ99" s="29"/>
      <c r="AIK99" s="29"/>
      <c r="AIL99" s="29"/>
      <c r="AIM99" s="29"/>
      <c r="AIN99" s="29"/>
      <c r="AIO99" s="29"/>
      <c r="AIP99" s="29"/>
      <c r="AIQ99" s="29"/>
      <c r="AIR99" s="29"/>
      <c r="AIS99" s="29"/>
      <c r="AIT99" s="29"/>
      <c r="AIU99" s="29"/>
      <c r="AIV99" s="29"/>
      <c r="AIW99" s="29"/>
      <c r="AIX99" s="29"/>
      <c r="AIY99" s="29"/>
      <c r="AIZ99" s="29"/>
      <c r="AJA99" s="29"/>
      <c r="AJB99" s="29"/>
      <c r="AJC99" s="29"/>
      <c r="AJD99" s="29"/>
      <c r="AJE99" s="29"/>
      <c r="AJF99" s="29"/>
      <c r="AJG99" s="29"/>
      <c r="AJH99" s="29"/>
      <c r="AJI99" s="29"/>
      <c r="AJJ99" s="29"/>
      <c r="AJK99" s="29"/>
      <c r="AJL99" s="29"/>
      <c r="AJM99" s="29"/>
      <c r="AJN99" s="29"/>
      <c r="AJO99" s="29"/>
      <c r="AJP99" s="29"/>
      <c r="AJQ99" s="29"/>
      <c r="AJR99" s="29"/>
      <c r="AJS99" s="29"/>
      <c r="AJT99" s="29"/>
      <c r="AJU99" s="29"/>
      <c r="AJV99" s="29"/>
      <c r="AJW99" s="29"/>
      <c r="AJX99" s="29"/>
      <c r="AJY99" s="29"/>
      <c r="AJZ99" s="29"/>
      <c r="AKA99" s="29"/>
      <c r="AKB99" s="29"/>
      <c r="AKC99" s="29"/>
      <c r="AKD99" s="29"/>
      <c r="AKE99" s="29"/>
      <c r="AKF99" s="29"/>
      <c r="AKG99" s="29"/>
      <c r="AKH99" s="29"/>
      <c r="AKI99" s="29"/>
      <c r="AKJ99" s="29"/>
      <c r="AKK99" s="29"/>
      <c r="AKL99" s="29"/>
      <c r="AKM99" s="29"/>
      <c r="AKN99" s="29"/>
      <c r="AKO99" s="29"/>
      <c r="AKP99" s="29"/>
      <c r="AKQ99" s="29"/>
      <c r="AKR99" s="29"/>
      <c r="AKS99" s="29"/>
      <c r="AKT99" s="29"/>
      <c r="AKU99" s="29"/>
      <c r="AKV99" s="29"/>
      <c r="AKW99" s="29"/>
      <c r="AKX99" s="29"/>
      <c r="AKY99" s="29"/>
      <c r="AKZ99" s="29"/>
      <c r="ALA99" s="29"/>
      <c r="ALB99" s="29"/>
      <c r="ALC99" s="29"/>
      <c r="ALD99" s="29"/>
      <c r="ALE99" s="29"/>
      <c r="ALF99" s="29"/>
      <c r="ALG99" s="29"/>
      <c r="ALH99" s="29"/>
      <c r="ALI99" s="29"/>
      <c r="ALJ99" s="29"/>
      <c r="ALK99" s="29"/>
      <c r="ALL99" s="29"/>
      <c r="ALM99" s="29"/>
      <c r="ALN99" s="29"/>
      <c r="ALO99" s="29"/>
      <c r="ALP99" s="29"/>
      <c r="ALQ99" s="29"/>
      <c r="ALR99" s="29"/>
      <c r="ALS99" s="29"/>
      <c r="ALT99" s="29"/>
      <c r="ALU99" s="29"/>
      <c r="ALV99" s="29"/>
      <c r="ALW99" s="29"/>
      <c r="ALX99" s="29"/>
      <c r="ALY99" s="29"/>
      <c r="ALZ99" s="29"/>
      <c r="AMA99" s="29"/>
      <c r="AMB99" s="29"/>
      <c r="AMC99" s="29"/>
      <c r="AMD99" s="29"/>
      <c r="AME99" s="29"/>
      <c r="AMF99" s="29"/>
      <c r="AMG99" s="29"/>
      <c r="AMH99" s="29"/>
      <c r="AMI99" s="29"/>
      <c r="AMJ99" s="29"/>
      <c r="AMK99" s="29"/>
      <c r="AML99" s="29"/>
      <c r="AMM99" s="29"/>
      <c r="AMN99" s="29"/>
      <c r="AMO99" s="29"/>
      <c r="AMP99" s="29"/>
      <c r="AMQ99" s="29"/>
      <c r="AMR99" s="29"/>
      <c r="AMS99" s="29"/>
      <c r="AMT99" s="29"/>
      <c r="AMU99" s="29"/>
      <c r="AMV99" s="29"/>
      <c r="AMW99" s="29"/>
      <c r="AMX99" s="29"/>
      <c r="AMY99" s="29"/>
      <c r="AMZ99" s="29"/>
      <c r="ANA99" s="29"/>
      <c r="ANB99" s="29"/>
      <c r="ANC99" s="29"/>
      <c r="AND99" s="29"/>
      <c r="ANE99" s="29"/>
      <c r="ANF99" s="29"/>
      <c r="ANG99" s="29"/>
      <c r="ANH99" s="29"/>
      <c r="ANI99" s="29"/>
      <c r="ANJ99" s="29"/>
      <c r="ANK99" s="29"/>
      <c r="ANL99" s="29"/>
      <c r="ANM99" s="29"/>
      <c r="ANN99" s="29"/>
      <c r="ANO99" s="29"/>
      <c r="ANP99" s="29"/>
      <c r="ANQ99" s="29"/>
      <c r="ANR99" s="29"/>
      <c r="ANS99" s="29"/>
      <c r="ANT99" s="29"/>
      <c r="ANU99" s="29"/>
      <c r="ANV99" s="29"/>
      <c r="ANW99" s="29"/>
      <c r="ANX99" s="29"/>
      <c r="ANY99" s="29"/>
      <c r="ANZ99" s="29"/>
      <c r="AOA99" s="29"/>
      <c r="AOB99" s="29"/>
      <c r="AOC99" s="29"/>
      <c r="AOD99" s="29"/>
      <c r="AOE99" s="29"/>
      <c r="AOF99" s="29"/>
      <c r="AOG99" s="29"/>
      <c r="AOH99" s="29"/>
      <c r="AOI99" s="29"/>
      <c r="AOJ99" s="29"/>
      <c r="AOK99" s="29"/>
      <c r="AOL99" s="29"/>
      <c r="AOM99" s="29"/>
      <c r="AON99" s="29"/>
      <c r="AOO99" s="29"/>
      <c r="AOP99" s="29"/>
      <c r="AOQ99" s="29"/>
      <c r="AOR99" s="29"/>
      <c r="AOS99" s="29"/>
      <c r="AOT99" s="29"/>
      <c r="AOU99" s="29"/>
      <c r="AOV99" s="29"/>
      <c r="AOW99" s="29"/>
      <c r="AOX99" s="29"/>
      <c r="AOY99" s="29"/>
      <c r="AOZ99" s="29"/>
      <c r="APA99" s="29"/>
      <c r="APB99" s="29"/>
      <c r="APC99" s="29"/>
      <c r="APD99" s="29"/>
      <c r="APE99" s="29"/>
      <c r="APF99" s="29"/>
      <c r="APG99" s="29"/>
      <c r="APH99" s="29"/>
      <c r="API99" s="29"/>
      <c r="APJ99" s="29"/>
      <c r="APK99" s="29"/>
      <c r="APL99" s="29"/>
      <c r="APM99" s="29"/>
      <c r="APN99" s="29"/>
      <c r="APO99" s="29"/>
      <c r="APP99" s="29"/>
      <c r="APQ99" s="29"/>
      <c r="APR99" s="29"/>
      <c r="APS99" s="29"/>
      <c r="APT99" s="29"/>
      <c r="APU99" s="29"/>
      <c r="APV99" s="29"/>
      <c r="APW99" s="29"/>
      <c r="APX99" s="29"/>
      <c r="APY99" s="29"/>
      <c r="APZ99" s="29"/>
      <c r="AQA99" s="29"/>
      <c r="AQB99" s="29"/>
      <c r="AQC99" s="29"/>
      <c r="AQD99" s="29"/>
      <c r="AQE99" s="29"/>
      <c r="AQF99" s="29"/>
      <c r="AQG99" s="29"/>
      <c r="AQH99" s="29"/>
      <c r="AQI99" s="29"/>
      <c r="AQJ99" s="29"/>
      <c r="AQK99" s="29"/>
      <c r="AQL99" s="29"/>
      <c r="AQM99" s="29"/>
      <c r="AQN99" s="29"/>
      <c r="AQO99" s="29"/>
      <c r="AQP99" s="29"/>
      <c r="AQQ99" s="29"/>
      <c r="AQR99" s="29"/>
      <c r="AQS99" s="29"/>
      <c r="AQT99" s="29"/>
      <c r="AQU99" s="29"/>
      <c r="AQV99" s="29"/>
      <c r="AQW99" s="29"/>
      <c r="AQX99" s="29"/>
      <c r="AQY99" s="29"/>
      <c r="AQZ99" s="29"/>
      <c r="ARA99" s="29"/>
      <c r="ARB99" s="29"/>
      <c r="ARC99" s="29"/>
      <c r="ARD99" s="29"/>
      <c r="ARE99" s="29"/>
      <c r="ARF99" s="29"/>
      <c r="ARG99" s="29"/>
      <c r="ARH99" s="29"/>
      <c r="ARI99" s="29"/>
      <c r="ARJ99" s="29"/>
      <c r="ARK99" s="29"/>
      <c r="ARL99" s="29"/>
      <c r="ARM99" s="29"/>
      <c r="ARN99" s="29"/>
      <c r="ARO99" s="29"/>
      <c r="ARP99" s="29"/>
      <c r="ARQ99" s="29"/>
      <c r="ARR99" s="29"/>
      <c r="ARS99" s="29"/>
      <c r="ART99" s="29"/>
      <c r="ARU99" s="29"/>
      <c r="ARV99" s="29"/>
      <c r="ARW99" s="29"/>
      <c r="ARX99" s="29"/>
      <c r="ARY99" s="29"/>
      <c r="ARZ99" s="29"/>
      <c r="ASA99" s="29"/>
      <c r="ASB99" s="29"/>
      <c r="ASC99" s="29"/>
      <c r="ASD99" s="29"/>
      <c r="ASE99" s="29"/>
      <c r="ASF99" s="29"/>
      <c r="ASG99" s="29"/>
      <c r="ASH99" s="29"/>
      <c r="ASI99" s="29"/>
      <c r="ASJ99" s="29"/>
      <c r="ASK99" s="29"/>
      <c r="ASL99" s="29"/>
      <c r="ASM99" s="29"/>
      <c r="ASN99" s="29"/>
      <c r="ASO99" s="29"/>
      <c r="ASP99" s="29"/>
      <c r="ASQ99" s="29"/>
      <c r="ASR99" s="29"/>
      <c r="ASS99" s="29"/>
      <c r="AST99" s="29"/>
      <c r="ASU99" s="29"/>
      <c r="ASV99" s="29"/>
      <c r="ASW99" s="29"/>
      <c r="ASX99" s="29"/>
      <c r="ASY99" s="29"/>
      <c r="ASZ99" s="29"/>
      <c r="ATA99" s="29"/>
      <c r="ATB99" s="29"/>
      <c r="ATC99" s="29"/>
      <c r="ATD99" s="29"/>
      <c r="ATE99" s="29"/>
      <c r="ATF99" s="29"/>
      <c r="ATG99" s="29"/>
      <c r="ATH99" s="29"/>
      <c r="ATI99" s="29"/>
      <c r="ATJ99" s="29"/>
      <c r="ATK99" s="29"/>
      <c r="ATL99" s="29"/>
      <c r="ATM99" s="29"/>
      <c r="ATN99" s="29"/>
      <c r="ATO99" s="29"/>
      <c r="ATP99" s="29"/>
      <c r="ATQ99" s="29"/>
      <c r="ATR99" s="29"/>
      <c r="ATS99" s="29"/>
      <c r="ATT99" s="29"/>
      <c r="ATU99" s="29"/>
      <c r="ATV99" s="29"/>
      <c r="ATW99" s="29"/>
      <c r="ATX99" s="29"/>
      <c r="ATY99" s="29"/>
      <c r="ATZ99" s="29"/>
      <c r="AUA99" s="29"/>
      <c r="AUB99" s="29"/>
      <c r="AUC99" s="29"/>
      <c r="AUD99" s="29"/>
      <c r="AUE99" s="29"/>
      <c r="AUF99" s="29"/>
      <c r="AUG99" s="29"/>
      <c r="AUH99" s="29"/>
      <c r="AUI99" s="29"/>
      <c r="AUJ99" s="29"/>
      <c r="AUK99" s="29"/>
      <c r="AUL99" s="29"/>
      <c r="AUM99" s="29"/>
      <c r="AUN99" s="29"/>
      <c r="AUO99" s="29"/>
      <c r="AUP99" s="29"/>
      <c r="AUQ99" s="29"/>
      <c r="AUR99" s="29"/>
      <c r="AUS99" s="29"/>
      <c r="AUT99" s="29"/>
      <c r="AUU99" s="29"/>
      <c r="AUV99" s="29"/>
      <c r="AUW99" s="29"/>
      <c r="AUX99" s="29"/>
      <c r="AUY99" s="29"/>
      <c r="AUZ99" s="29"/>
      <c r="AVA99" s="29"/>
      <c r="AVB99" s="29"/>
      <c r="AVC99" s="29"/>
      <c r="AVD99" s="29"/>
      <c r="AVE99" s="29"/>
      <c r="AVF99" s="29"/>
      <c r="AVG99" s="29"/>
      <c r="AVH99" s="29"/>
      <c r="AVI99" s="29"/>
      <c r="AVJ99" s="29"/>
      <c r="AVK99" s="29"/>
      <c r="AVL99" s="29"/>
      <c r="AVM99" s="29"/>
      <c r="AVN99" s="29"/>
      <c r="AVO99" s="29"/>
      <c r="AVP99" s="29"/>
      <c r="AVQ99" s="29"/>
      <c r="AVR99" s="29"/>
      <c r="AVS99" s="29"/>
      <c r="AVT99" s="29"/>
      <c r="AVU99" s="29"/>
      <c r="AVV99" s="29"/>
      <c r="AVW99" s="29"/>
      <c r="AVX99" s="29"/>
      <c r="AVY99" s="29"/>
      <c r="AVZ99" s="29"/>
      <c r="AWA99" s="29"/>
      <c r="AWB99" s="29"/>
      <c r="AWC99" s="29"/>
      <c r="AWD99" s="29"/>
      <c r="AWE99" s="29"/>
      <c r="AWF99" s="29"/>
      <c r="AWG99" s="29"/>
      <c r="AWH99" s="29"/>
      <c r="AWI99" s="29"/>
      <c r="AWJ99" s="29"/>
      <c r="AWK99" s="29"/>
      <c r="AWL99" s="29"/>
      <c r="AWM99" s="29"/>
      <c r="AWN99" s="29"/>
      <c r="AWO99" s="29"/>
      <c r="AWP99" s="29"/>
      <c r="AWQ99" s="29"/>
      <c r="AWR99" s="29"/>
      <c r="AWS99" s="29"/>
      <c r="AWT99" s="29"/>
      <c r="AWU99" s="29"/>
      <c r="AWV99" s="29"/>
      <c r="AWW99" s="29"/>
      <c r="AWX99" s="29"/>
      <c r="AWY99" s="29"/>
      <c r="AWZ99" s="29"/>
      <c r="AXA99" s="29"/>
      <c r="AXB99" s="29"/>
      <c r="AXC99" s="29"/>
      <c r="AXD99" s="29"/>
      <c r="AXE99" s="29"/>
      <c r="AXF99" s="29"/>
      <c r="AXG99" s="29"/>
      <c r="AXH99" s="29"/>
      <c r="AXI99" s="29"/>
      <c r="AXJ99" s="29"/>
      <c r="AXK99" s="29"/>
      <c r="AXL99" s="29"/>
      <c r="AXM99" s="29"/>
      <c r="AXN99" s="29"/>
      <c r="AXO99" s="29"/>
      <c r="AXP99" s="29"/>
      <c r="AXQ99" s="29"/>
      <c r="AXR99" s="29"/>
      <c r="AXS99" s="29"/>
      <c r="AXT99" s="29"/>
      <c r="AXU99" s="29"/>
      <c r="AXV99" s="29"/>
      <c r="AXW99" s="29"/>
      <c r="AXX99" s="29"/>
      <c r="AXY99" s="29"/>
      <c r="AXZ99" s="29"/>
      <c r="AYA99" s="29"/>
      <c r="AYB99" s="29"/>
      <c r="AYC99" s="29"/>
      <c r="AYD99" s="29"/>
      <c r="AYE99" s="29"/>
      <c r="AYF99" s="29"/>
      <c r="AYG99" s="29"/>
      <c r="AYH99" s="29"/>
      <c r="AYI99" s="29"/>
      <c r="AYJ99" s="29"/>
      <c r="AYK99" s="29"/>
      <c r="AYL99" s="29"/>
      <c r="AYM99" s="29"/>
      <c r="AYN99" s="29"/>
      <c r="AYO99" s="29"/>
      <c r="AYP99" s="29"/>
      <c r="AYQ99" s="29"/>
      <c r="AYR99" s="29"/>
      <c r="AYS99" s="29"/>
      <c r="AYT99" s="29"/>
      <c r="AYU99" s="29"/>
      <c r="AYV99" s="29"/>
      <c r="AYW99" s="29"/>
      <c r="AYX99" s="29"/>
      <c r="AYY99" s="29"/>
      <c r="AYZ99" s="29"/>
      <c r="AZA99" s="29"/>
      <c r="AZB99" s="29"/>
      <c r="AZC99" s="29"/>
      <c r="AZD99" s="29"/>
      <c r="AZE99" s="29"/>
      <c r="AZF99" s="29"/>
      <c r="AZG99" s="29"/>
      <c r="AZH99" s="29"/>
      <c r="AZI99" s="29"/>
      <c r="AZJ99" s="29"/>
      <c r="AZK99" s="29"/>
      <c r="AZL99" s="29"/>
      <c r="AZM99" s="29"/>
      <c r="AZN99" s="29"/>
      <c r="AZO99" s="29"/>
      <c r="AZP99" s="29"/>
      <c r="AZQ99" s="29"/>
      <c r="AZR99" s="29"/>
      <c r="AZS99" s="29"/>
      <c r="AZT99" s="29"/>
      <c r="AZU99" s="29"/>
      <c r="AZV99" s="29"/>
      <c r="AZW99" s="29"/>
      <c r="AZX99" s="29"/>
      <c r="AZY99" s="29"/>
      <c r="AZZ99" s="29"/>
      <c r="BAA99" s="29"/>
      <c r="BAB99" s="29"/>
      <c r="BAC99" s="29"/>
      <c r="BAD99" s="29"/>
      <c r="BAE99" s="29"/>
      <c r="BAF99" s="29"/>
      <c r="BAG99" s="29"/>
      <c r="BAH99" s="29"/>
      <c r="BAI99" s="29"/>
      <c r="BAJ99" s="29"/>
      <c r="BAK99" s="29"/>
      <c r="BAL99" s="29"/>
      <c r="BAM99" s="29"/>
      <c r="BAN99" s="29"/>
      <c r="BAO99" s="29"/>
      <c r="BAP99" s="29"/>
      <c r="BAQ99" s="29"/>
      <c r="BAR99" s="29"/>
      <c r="BAS99" s="29"/>
      <c r="BAT99" s="29"/>
      <c r="BAU99" s="29"/>
      <c r="BAV99" s="29"/>
      <c r="BAW99" s="29"/>
      <c r="BAX99" s="29"/>
      <c r="BAY99" s="29"/>
      <c r="BAZ99" s="29"/>
      <c r="BBA99" s="29"/>
      <c r="BBB99" s="29"/>
      <c r="BBC99" s="29"/>
      <c r="BBD99" s="29"/>
      <c r="BBE99" s="29"/>
      <c r="BBF99" s="29"/>
      <c r="BBG99" s="29"/>
      <c r="BBH99" s="29"/>
      <c r="BBI99" s="29"/>
      <c r="BBJ99" s="29"/>
      <c r="BBK99" s="29"/>
      <c r="BBL99" s="29"/>
      <c r="BBM99" s="29"/>
      <c r="BBN99" s="29"/>
      <c r="BBO99" s="29"/>
      <c r="BBP99" s="29"/>
      <c r="BBQ99" s="29"/>
      <c r="BBR99" s="29"/>
      <c r="BBS99" s="29"/>
      <c r="BBT99" s="29"/>
      <c r="BBU99" s="29"/>
      <c r="BBV99" s="29"/>
      <c r="BBW99" s="29"/>
      <c r="BBX99" s="29"/>
      <c r="BBY99" s="29"/>
      <c r="BBZ99" s="29"/>
      <c r="BCA99" s="29"/>
      <c r="BCB99" s="29"/>
      <c r="BCC99" s="29"/>
      <c r="BCD99" s="29"/>
      <c r="BCE99" s="29"/>
      <c r="BCF99" s="29"/>
      <c r="BCG99" s="29"/>
      <c r="BCH99" s="29"/>
      <c r="BCI99" s="29"/>
      <c r="BCJ99" s="29"/>
      <c r="BCK99" s="29"/>
      <c r="BCL99" s="29"/>
      <c r="BCM99" s="29"/>
      <c r="BCN99" s="29"/>
      <c r="BCO99" s="29"/>
      <c r="BCP99" s="29"/>
      <c r="BCQ99" s="29"/>
      <c r="BCR99" s="29"/>
      <c r="BCS99" s="29"/>
      <c r="BCT99" s="29"/>
      <c r="BCU99" s="29"/>
      <c r="BCV99" s="29"/>
      <c r="BCW99" s="29"/>
      <c r="BCX99" s="29"/>
      <c r="BCY99" s="29"/>
      <c r="BCZ99" s="29"/>
      <c r="BDA99" s="29"/>
      <c r="BDB99" s="29"/>
      <c r="BDC99" s="29"/>
      <c r="BDD99" s="29"/>
      <c r="BDE99" s="29"/>
      <c r="BDF99" s="29"/>
      <c r="BDG99" s="29"/>
      <c r="BDH99" s="29"/>
      <c r="BDI99" s="29"/>
      <c r="BDJ99" s="29"/>
      <c r="BDK99" s="29"/>
      <c r="BDL99" s="29"/>
      <c r="BDM99" s="29"/>
      <c r="BDN99" s="29"/>
      <c r="BDO99" s="29"/>
      <c r="BDP99" s="29"/>
      <c r="BDQ99" s="29"/>
      <c r="BDR99" s="29"/>
      <c r="BDS99" s="29"/>
      <c r="BDT99" s="29"/>
      <c r="BDU99" s="29"/>
      <c r="BDV99" s="29"/>
      <c r="BDW99" s="29"/>
      <c r="BDX99" s="29"/>
      <c r="BDY99" s="29"/>
      <c r="BDZ99" s="29"/>
      <c r="BEA99" s="29"/>
      <c r="BEB99" s="29"/>
      <c r="BEC99" s="29"/>
      <c r="BED99" s="29"/>
      <c r="BEE99" s="29"/>
      <c r="BEF99" s="29"/>
      <c r="BEG99" s="29"/>
      <c r="BEH99" s="29"/>
      <c r="BEI99" s="29"/>
      <c r="BEJ99" s="29"/>
      <c r="BEK99" s="29"/>
      <c r="BEL99" s="29"/>
      <c r="BEM99" s="29"/>
      <c r="BEN99" s="29"/>
      <c r="BEO99" s="29"/>
      <c r="BEP99" s="29"/>
      <c r="BEQ99" s="29"/>
      <c r="BER99" s="29"/>
      <c r="BES99" s="29"/>
      <c r="BET99" s="29"/>
      <c r="BEU99" s="29"/>
      <c r="BEV99" s="29"/>
      <c r="BEW99" s="29"/>
      <c r="BEX99" s="29"/>
      <c r="BEY99" s="29"/>
      <c r="BEZ99" s="29"/>
      <c r="BFA99" s="29"/>
      <c r="BFB99" s="29"/>
      <c r="BFC99" s="29"/>
      <c r="BFD99" s="29"/>
      <c r="BFE99" s="29"/>
      <c r="BFF99" s="29"/>
      <c r="BFG99" s="29"/>
      <c r="BFH99" s="29"/>
      <c r="BFI99" s="29"/>
      <c r="BFJ99" s="29"/>
      <c r="BFK99" s="29"/>
      <c r="BFL99" s="29"/>
      <c r="BFM99" s="29"/>
      <c r="BFN99" s="29"/>
      <c r="BFO99" s="29"/>
      <c r="BFP99" s="29"/>
      <c r="BFQ99" s="29"/>
      <c r="BFR99" s="29"/>
      <c r="BFS99" s="29"/>
      <c r="BFT99" s="29"/>
      <c r="BFU99" s="29"/>
      <c r="BFV99" s="29"/>
      <c r="BFW99" s="29"/>
      <c r="BFX99" s="29"/>
      <c r="BFY99" s="29"/>
      <c r="BFZ99" s="29"/>
      <c r="BGA99" s="29"/>
      <c r="BGB99" s="29"/>
      <c r="BGC99" s="29"/>
      <c r="BGD99" s="29"/>
      <c r="BGE99" s="29"/>
      <c r="BGF99" s="29"/>
      <c r="BGG99" s="29"/>
      <c r="BGH99" s="29"/>
      <c r="BGI99" s="29"/>
      <c r="BGJ99" s="29"/>
      <c r="BGK99" s="29"/>
      <c r="BGL99" s="29"/>
      <c r="BGM99" s="29"/>
      <c r="BGN99" s="29"/>
      <c r="BGO99" s="29"/>
      <c r="BGP99" s="29"/>
      <c r="BGQ99" s="29"/>
      <c r="BGR99" s="29"/>
      <c r="BGS99" s="29"/>
      <c r="BGT99" s="29"/>
      <c r="BGU99" s="29"/>
      <c r="BGV99" s="29"/>
      <c r="BGW99" s="29"/>
      <c r="BGX99" s="29"/>
      <c r="BGY99" s="29"/>
      <c r="BGZ99" s="29"/>
      <c r="BHA99" s="29"/>
      <c r="BHB99" s="29"/>
      <c r="BHC99" s="29"/>
      <c r="BHD99" s="29"/>
      <c r="BHE99" s="29"/>
      <c r="BHF99" s="29"/>
      <c r="BHG99" s="29"/>
      <c r="BHH99" s="29"/>
      <c r="BHI99" s="29"/>
      <c r="BHJ99" s="29"/>
      <c r="BHK99" s="29"/>
      <c r="BHL99" s="29"/>
      <c r="BHM99" s="29"/>
      <c r="BHN99" s="29"/>
      <c r="BHO99" s="29"/>
      <c r="BHP99" s="29"/>
      <c r="BHQ99" s="29"/>
      <c r="BHR99" s="29"/>
      <c r="BHS99" s="29"/>
      <c r="BHT99" s="29"/>
      <c r="BHU99" s="29"/>
      <c r="BHV99" s="29"/>
      <c r="BHW99" s="29"/>
      <c r="BHX99" s="29"/>
      <c r="BHY99" s="29"/>
      <c r="BHZ99" s="29"/>
      <c r="BIA99" s="29"/>
      <c r="BIB99" s="29"/>
      <c r="BIC99" s="29"/>
      <c r="BID99" s="29"/>
      <c r="BIE99" s="29"/>
      <c r="BIF99" s="29"/>
      <c r="BIG99" s="29"/>
      <c r="BIH99" s="29"/>
      <c r="BII99" s="29"/>
      <c r="BIJ99" s="29"/>
      <c r="BIK99" s="29"/>
      <c r="BIL99" s="29"/>
      <c r="BIM99" s="29"/>
      <c r="BIN99" s="29"/>
      <c r="BIO99" s="29"/>
      <c r="BIP99" s="29"/>
      <c r="BIQ99" s="29"/>
      <c r="BIR99" s="29"/>
      <c r="BIS99" s="29"/>
      <c r="BIT99" s="29"/>
      <c r="BIU99" s="29"/>
      <c r="BIV99" s="29"/>
      <c r="BIW99" s="29"/>
      <c r="BIX99" s="29"/>
      <c r="BIY99" s="29"/>
      <c r="BIZ99" s="29"/>
      <c r="BJA99" s="29"/>
      <c r="BJB99" s="29"/>
      <c r="BJC99" s="29"/>
      <c r="BJD99" s="29"/>
      <c r="BJE99" s="29"/>
      <c r="BJF99" s="29"/>
      <c r="BJG99" s="29"/>
      <c r="BJH99" s="29"/>
      <c r="BJI99" s="29"/>
      <c r="BJJ99" s="29"/>
      <c r="BJK99" s="29"/>
      <c r="BJL99" s="29"/>
      <c r="BJM99" s="29"/>
      <c r="BJN99" s="29"/>
      <c r="BJO99" s="29"/>
      <c r="BJP99" s="29"/>
      <c r="BJQ99" s="29"/>
      <c r="BJR99" s="29"/>
      <c r="BJS99" s="29"/>
      <c r="BJT99" s="29"/>
      <c r="BJU99" s="29"/>
      <c r="BJV99" s="29"/>
      <c r="BJW99" s="29"/>
      <c r="BJX99" s="29"/>
      <c r="BJY99" s="29"/>
      <c r="BJZ99" s="29"/>
      <c r="BKA99" s="29"/>
      <c r="BKB99" s="29"/>
      <c r="BKC99" s="29"/>
      <c r="BKD99" s="29"/>
      <c r="BKE99" s="29"/>
      <c r="BKF99" s="29"/>
      <c r="BKG99" s="29"/>
      <c r="BKH99" s="29"/>
      <c r="BKI99" s="29"/>
      <c r="BKJ99" s="29"/>
      <c r="BKK99" s="29"/>
      <c r="BKL99" s="29"/>
      <c r="BKM99" s="29"/>
      <c r="BKN99" s="29"/>
      <c r="BKO99" s="29"/>
      <c r="BKP99" s="29"/>
      <c r="BKQ99" s="29"/>
      <c r="BKR99" s="29"/>
      <c r="BKS99" s="29"/>
      <c r="BKT99" s="29"/>
      <c r="BKU99" s="29"/>
      <c r="BKV99" s="29"/>
      <c r="BKW99" s="29"/>
      <c r="BKX99" s="29"/>
      <c r="BKY99" s="29"/>
      <c r="BKZ99" s="29"/>
      <c r="BLA99" s="29"/>
      <c r="BLB99" s="29"/>
      <c r="BLC99" s="29"/>
      <c r="BLD99" s="29"/>
      <c r="BLE99" s="29"/>
      <c r="BLF99" s="29"/>
      <c r="BLG99" s="29"/>
      <c r="BLH99" s="29"/>
      <c r="BLI99" s="29"/>
      <c r="BLJ99" s="29"/>
      <c r="BLK99" s="29"/>
      <c r="BLL99" s="29"/>
      <c r="BLM99" s="29"/>
      <c r="BLN99" s="29"/>
      <c r="BLO99" s="29"/>
      <c r="BLP99" s="29"/>
      <c r="BLQ99" s="29"/>
      <c r="BLR99" s="29"/>
      <c r="BLS99" s="29"/>
      <c r="BLT99" s="29"/>
      <c r="BLU99" s="29"/>
      <c r="BLV99" s="29"/>
      <c r="BLW99" s="29"/>
      <c r="BLX99" s="29"/>
      <c r="BLY99" s="29"/>
      <c r="BLZ99" s="29"/>
      <c r="BMA99" s="29"/>
      <c r="BMB99" s="29"/>
      <c r="BMC99" s="29"/>
      <c r="BMD99" s="29"/>
      <c r="BME99" s="29"/>
      <c r="BMF99" s="29"/>
      <c r="BMG99" s="29"/>
      <c r="BMH99" s="29"/>
      <c r="BMI99" s="29"/>
      <c r="BMJ99" s="29"/>
      <c r="BMK99" s="29"/>
      <c r="BML99" s="29"/>
      <c r="BMM99" s="29"/>
      <c r="BMN99" s="29"/>
      <c r="BMO99" s="29"/>
      <c r="BMP99" s="29"/>
      <c r="BMQ99" s="29"/>
      <c r="BMR99" s="29"/>
      <c r="BMS99" s="29"/>
      <c r="BMT99" s="29"/>
      <c r="BMU99" s="29"/>
      <c r="BMV99" s="29"/>
      <c r="BMW99" s="29"/>
      <c r="BMX99" s="29"/>
      <c r="BMY99" s="29"/>
      <c r="BMZ99" s="29"/>
      <c r="BNA99" s="29"/>
      <c r="BNB99" s="29"/>
      <c r="BNC99" s="29"/>
      <c r="BND99" s="29"/>
      <c r="BNE99" s="29"/>
      <c r="BNF99" s="29"/>
      <c r="BNG99" s="29"/>
      <c r="BNH99" s="29"/>
      <c r="BNI99" s="29"/>
      <c r="BNJ99" s="29"/>
      <c r="BNK99" s="29"/>
      <c r="BNL99" s="29"/>
      <c r="BNM99" s="29"/>
      <c r="BNN99" s="29"/>
      <c r="BNO99" s="29"/>
      <c r="BNP99" s="29"/>
      <c r="BNQ99" s="29"/>
      <c r="BNR99" s="29"/>
      <c r="BNS99" s="29"/>
      <c r="BNT99" s="29"/>
      <c r="BNU99" s="29"/>
      <c r="BNV99" s="29"/>
      <c r="BNW99" s="29"/>
      <c r="BNX99" s="29"/>
      <c r="BNY99" s="29"/>
      <c r="BNZ99" s="29"/>
      <c r="BOA99" s="29"/>
      <c r="BOB99" s="29"/>
      <c r="BOC99" s="29"/>
      <c r="BOD99" s="29"/>
      <c r="BOE99" s="29"/>
      <c r="BOF99" s="29"/>
      <c r="BOG99" s="29"/>
      <c r="BOH99" s="29"/>
      <c r="BOI99" s="29"/>
      <c r="BOJ99" s="29"/>
      <c r="BOK99" s="29"/>
      <c r="BOL99" s="29"/>
      <c r="BOM99" s="29"/>
      <c r="BON99" s="29"/>
      <c r="BOO99" s="29"/>
      <c r="BOP99" s="29"/>
      <c r="BOQ99" s="29"/>
      <c r="BOR99" s="29"/>
      <c r="BOS99" s="29"/>
      <c r="BOT99" s="29"/>
      <c r="BOU99" s="29"/>
      <c r="BOV99" s="29"/>
      <c r="BOW99" s="29"/>
      <c r="BOX99" s="29"/>
      <c r="BOY99" s="29"/>
      <c r="BOZ99" s="29"/>
      <c r="BPA99" s="29"/>
      <c r="BPB99" s="29"/>
      <c r="BPC99" s="29"/>
      <c r="BPD99" s="29"/>
      <c r="BPE99" s="29"/>
      <c r="BPF99" s="29"/>
      <c r="BPG99" s="29"/>
      <c r="BPH99" s="29"/>
      <c r="BPI99" s="29"/>
      <c r="BPJ99" s="29"/>
      <c r="BPK99" s="29"/>
      <c r="BPL99" s="29"/>
      <c r="BPM99" s="29"/>
      <c r="BPN99" s="29"/>
      <c r="BPO99" s="29"/>
      <c r="BPP99" s="29"/>
      <c r="BPQ99" s="29"/>
      <c r="BPR99" s="29"/>
      <c r="BPS99" s="29"/>
      <c r="BPT99" s="29"/>
      <c r="BPU99" s="29"/>
      <c r="BPV99" s="29"/>
      <c r="BPW99" s="29"/>
      <c r="BPX99" s="29"/>
      <c r="BPY99" s="29"/>
      <c r="BPZ99" s="29"/>
      <c r="BQA99" s="29"/>
      <c r="BQB99" s="29"/>
      <c r="BQC99" s="29"/>
      <c r="BQD99" s="29"/>
      <c r="BQE99" s="29"/>
      <c r="BQF99" s="29"/>
      <c r="BQG99" s="29"/>
      <c r="BQH99" s="29"/>
      <c r="BQI99" s="29"/>
      <c r="BQJ99" s="29"/>
      <c r="BQK99" s="29"/>
      <c r="BQL99" s="29"/>
      <c r="BQM99" s="29"/>
      <c r="BQN99" s="29"/>
      <c r="BQO99" s="29"/>
      <c r="BQP99" s="29"/>
      <c r="BQQ99" s="29"/>
      <c r="BQR99" s="29"/>
      <c r="BQS99" s="29"/>
      <c r="BQT99" s="29"/>
      <c r="BQU99" s="29"/>
      <c r="BQV99" s="29"/>
      <c r="BQW99" s="29"/>
      <c r="BQX99" s="29"/>
      <c r="BQY99" s="29"/>
      <c r="BQZ99" s="29"/>
      <c r="BRA99" s="29"/>
      <c r="BRB99" s="29"/>
      <c r="BRC99" s="29"/>
      <c r="BRD99" s="29"/>
      <c r="BRE99" s="29"/>
      <c r="BRF99" s="29"/>
      <c r="BRG99" s="29"/>
      <c r="BRH99" s="29"/>
      <c r="BRI99" s="29"/>
      <c r="BRJ99" s="29"/>
      <c r="BRK99" s="29"/>
      <c r="BRL99" s="29"/>
      <c r="BRM99" s="29"/>
      <c r="BRN99" s="29"/>
      <c r="BRO99" s="29"/>
      <c r="BRP99" s="29"/>
      <c r="BRQ99" s="29"/>
      <c r="BRR99" s="29"/>
      <c r="BRS99" s="29"/>
      <c r="BRT99" s="29"/>
      <c r="BRU99" s="29"/>
      <c r="BRV99" s="29"/>
      <c r="BRW99" s="29"/>
      <c r="BRX99" s="29"/>
      <c r="BRY99" s="29"/>
      <c r="BRZ99" s="29"/>
      <c r="BSA99" s="29"/>
      <c r="BSB99" s="29"/>
      <c r="BSC99" s="29"/>
      <c r="BSD99" s="29"/>
      <c r="BSE99" s="29"/>
      <c r="BSF99" s="29"/>
      <c r="BSG99" s="29"/>
      <c r="BSH99" s="29"/>
      <c r="BSI99" s="29"/>
      <c r="BSJ99" s="29"/>
      <c r="BSK99" s="29"/>
      <c r="BSL99" s="29"/>
      <c r="BSM99" s="29"/>
      <c r="BSN99" s="29"/>
      <c r="BSO99" s="29"/>
      <c r="BSP99" s="29"/>
      <c r="BSQ99" s="29"/>
      <c r="BSR99" s="29"/>
      <c r="BSS99" s="29"/>
      <c r="BST99" s="29"/>
      <c r="BSU99" s="29"/>
      <c r="BSV99" s="29"/>
      <c r="BSW99" s="29"/>
      <c r="BSX99" s="29"/>
      <c r="BSY99" s="29"/>
      <c r="BSZ99" s="29"/>
      <c r="BTA99" s="29"/>
      <c r="BTB99" s="29"/>
      <c r="BTC99" s="29"/>
      <c r="BTD99" s="29"/>
      <c r="BTE99" s="29"/>
      <c r="BTF99" s="29"/>
      <c r="BTG99" s="29"/>
      <c r="BTH99" s="29"/>
      <c r="BTI99" s="29"/>
      <c r="BTJ99" s="29"/>
      <c r="BTK99" s="29"/>
      <c r="BTL99" s="29"/>
      <c r="BTM99" s="29"/>
      <c r="BTN99" s="29"/>
      <c r="BTO99" s="29"/>
      <c r="BTP99" s="29"/>
      <c r="BTQ99" s="29"/>
      <c r="BTR99" s="29"/>
      <c r="BTS99" s="29"/>
      <c r="BTT99" s="29"/>
      <c r="BTU99" s="29"/>
      <c r="BTV99" s="29"/>
      <c r="BTW99" s="29"/>
      <c r="BTX99" s="29"/>
      <c r="BTY99" s="29"/>
      <c r="BTZ99" s="29"/>
      <c r="BUA99" s="29"/>
      <c r="BUB99" s="29"/>
      <c r="BUC99" s="29"/>
      <c r="BUD99" s="29"/>
      <c r="BUE99" s="29"/>
      <c r="BUF99" s="29"/>
      <c r="BUG99" s="29"/>
      <c r="BUH99" s="29"/>
      <c r="BUI99" s="29"/>
      <c r="BUJ99" s="29"/>
      <c r="BUK99" s="29"/>
      <c r="BUL99" s="29"/>
      <c r="BUM99" s="29"/>
      <c r="BUN99" s="29"/>
      <c r="BUO99" s="29"/>
      <c r="BUP99" s="29"/>
      <c r="BUQ99" s="29"/>
      <c r="BUR99" s="29"/>
      <c r="BUS99" s="29"/>
      <c r="BUT99" s="29"/>
      <c r="BUU99" s="29"/>
      <c r="BUV99" s="29"/>
      <c r="BUW99" s="29"/>
      <c r="BUX99" s="29"/>
      <c r="BUY99" s="29"/>
      <c r="BUZ99" s="29"/>
      <c r="BVA99" s="29"/>
      <c r="BVB99" s="29"/>
      <c r="BVC99" s="29"/>
      <c r="BVD99" s="29"/>
      <c r="BVE99" s="29"/>
      <c r="BVF99" s="29"/>
      <c r="BVG99" s="29"/>
      <c r="BVH99" s="29"/>
      <c r="BVI99" s="29"/>
      <c r="BVJ99" s="29"/>
      <c r="BVK99" s="29"/>
      <c r="BVL99" s="29"/>
      <c r="BVM99" s="29"/>
      <c r="BVN99" s="29"/>
      <c r="BVO99" s="29"/>
      <c r="BVP99" s="29"/>
      <c r="BVQ99" s="29"/>
      <c r="BVR99" s="29"/>
      <c r="BVS99" s="29"/>
      <c r="BVT99" s="29"/>
      <c r="BVU99" s="29"/>
      <c r="BVV99" s="29"/>
      <c r="BVW99" s="29"/>
      <c r="BVX99" s="29"/>
      <c r="BVY99" s="29"/>
      <c r="BVZ99" s="29"/>
      <c r="BWA99" s="29"/>
      <c r="BWB99" s="29"/>
      <c r="BWC99" s="29"/>
      <c r="BWD99" s="29"/>
      <c r="BWE99" s="29"/>
      <c r="BWF99" s="29"/>
      <c r="BWG99" s="29"/>
      <c r="BWH99" s="29"/>
      <c r="BWI99" s="29"/>
      <c r="BWJ99" s="29"/>
      <c r="BWK99" s="29"/>
      <c r="BWL99" s="29"/>
      <c r="BWM99" s="29"/>
      <c r="BWN99" s="29"/>
      <c r="BWO99" s="29"/>
      <c r="BWP99" s="29"/>
      <c r="BWQ99" s="29"/>
      <c r="BWR99" s="29"/>
      <c r="BWS99" s="29"/>
      <c r="BWT99" s="29"/>
      <c r="BWU99" s="29"/>
      <c r="BWV99" s="29"/>
      <c r="BWW99" s="29"/>
      <c r="BWX99" s="29"/>
      <c r="BWY99" s="29"/>
      <c r="BWZ99" s="29"/>
      <c r="BXA99" s="29"/>
      <c r="BXB99" s="29"/>
      <c r="BXC99" s="29"/>
      <c r="BXD99" s="29"/>
      <c r="BXE99" s="29"/>
      <c r="BXF99" s="29"/>
      <c r="BXG99" s="29"/>
      <c r="BXH99" s="29"/>
      <c r="BXI99" s="29"/>
      <c r="BXJ99" s="29"/>
      <c r="BXK99" s="29"/>
      <c r="BXL99" s="29"/>
      <c r="BXM99" s="29"/>
      <c r="BXN99" s="29"/>
      <c r="BXO99" s="29"/>
      <c r="BXP99" s="29"/>
      <c r="BXQ99" s="29"/>
      <c r="BXR99" s="29"/>
      <c r="BXS99" s="29"/>
      <c r="BXT99" s="29"/>
      <c r="BXU99" s="29"/>
      <c r="BXV99" s="29"/>
      <c r="BXW99" s="29"/>
      <c r="BXX99" s="29"/>
      <c r="BXY99" s="29"/>
      <c r="BXZ99" s="29"/>
      <c r="BYA99" s="29"/>
      <c r="BYB99" s="29"/>
      <c r="BYC99" s="29"/>
      <c r="BYD99" s="29"/>
      <c r="BYE99" s="29"/>
      <c r="BYF99" s="29"/>
      <c r="BYG99" s="29"/>
      <c r="BYH99" s="29"/>
      <c r="BYI99" s="29"/>
      <c r="BYJ99" s="29"/>
      <c r="BYK99" s="29"/>
      <c r="BYL99" s="29"/>
      <c r="BYM99" s="29"/>
      <c r="BYN99" s="29"/>
      <c r="BYO99" s="29"/>
      <c r="BYP99" s="29"/>
      <c r="BYQ99" s="29"/>
      <c r="BYR99" s="29"/>
      <c r="BYS99" s="29"/>
      <c r="BYT99" s="29"/>
      <c r="BYU99" s="29"/>
      <c r="BYV99" s="29"/>
      <c r="BYW99" s="29"/>
      <c r="BYX99" s="29"/>
      <c r="BYY99" s="29"/>
      <c r="BYZ99" s="29"/>
      <c r="BZA99" s="29"/>
      <c r="BZB99" s="29"/>
      <c r="BZC99" s="29"/>
      <c r="BZD99" s="29"/>
      <c r="BZE99" s="29"/>
      <c r="BZF99" s="29"/>
      <c r="BZG99" s="29"/>
      <c r="BZH99" s="29"/>
      <c r="BZI99" s="29"/>
      <c r="BZJ99" s="29"/>
      <c r="BZK99" s="29"/>
      <c r="BZL99" s="29"/>
      <c r="BZM99" s="29"/>
      <c r="BZN99" s="29"/>
      <c r="BZO99" s="29"/>
      <c r="BZP99" s="29"/>
      <c r="BZQ99" s="29"/>
      <c r="BZR99" s="29"/>
      <c r="BZS99" s="29"/>
      <c r="BZT99" s="29"/>
      <c r="BZU99" s="29"/>
      <c r="BZV99" s="29"/>
      <c r="BZW99" s="29"/>
      <c r="BZX99" s="29"/>
      <c r="BZY99" s="29"/>
      <c r="BZZ99" s="29"/>
      <c r="CAA99" s="29"/>
      <c r="CAB99" s="29"/>
      <c r="CAC99" s="29"/>
      <c r="CAD99" s="29"/>
      <c r="CAE99" s="29"/>
      <c r="CAF99" s="29"/>
      <c r="CAG99" s="29"/>
      <c r="CAH99" s="29"/>
      <c r="CAI99" s="29"/>
      <c r="CAJ99" s="29"/>
      <c r="CAK99" s="29"/>
      <c r="CAL99" s="29"/>
      <c r="CAM99" s="29"/>
      <c r="CAN99" s="29"/>
      <c r="CAO99" s="29"/>
      <c r="CAP99" s="29"/>
      <c r="CAQ99" s="29"/>
      <c r="CAR99" s="29"/>
      <c r="CAS99" s="29"/>
      <c r="CAT99" s="29"/>
      <c r="CAU99" s="29"/>
      <c r="CAV99" s="29"/>
      <c r="CAW99" s="29"/>
      <c r="CAX99" s="29"/>
      <c r="CAY99" s="29"/>
      <c r="CAZ99" s="29"/>
      <c r="CBA99" s="29"/>
      <c r="CBB99" s="29"/>
      <c r="CBC99" s="29"/>
      <c r="CBD99" s="29"/>
      <c r="CBE99" s="29"/>
      <c r="CBF99" s="29"/>
      <c r="CBG99" s="29"/>
      <c r="CBH99" s="29"/>
      <c r="CBI99" s="29"/>
      <c r="CBJ99" s="29"/>
      <c r="CBK99" s="29"/>
      <c r="CBL99" s="29"/>
      <c r="CBM99" s="29"/>
      <c r="CBN99" s="29"/>
      <c r="CBO99" s="29"/>
      <c r="CBP99" s="29"/>
      <c r="CBQ99" s="29"/>
      <c r="CBR99" s="29"/>
      <c r="CBS99" s="29"/>
      <c r="CBT99" s="29"/>
      <c r="CBU99" s="29"/>
      <c r="CBV99" s="29"/>
      <c r="CBW99" s="29"/>
      <c r="CBX99" s="29"/>
      <c r="CBY99" s="29"/>
      <c r="CBZ99" s="29"/>
      <c r="CCA99" s="29"/>
      <c r="CCB99" s="29"/>
      <c r="CCC99" s="29"/>
      <c r="CCD99" s="29"/>
      <c r="CCE99" s="29"/>
      <c r="CCF99" s="29"/>
      <c r="CCG99" s="29"/>
      <c r="CCH99" s="29"/>
      <c r="CCI99" s="29"/>
      <c r="CCJ99" s="29"/>
      <c r="CCK99" s="29"/>
      <c r="CCL99" s="29"/>
      <c r="CCM99" s="29"/>
      <c r="CCN99" s="29"/>
      <c r="CCO99" s="29"/>
      <c r="CCP99" s="29"/>
      <c r="CCQ99" s="29"/>
      <c r="CCR99" s="29"/>
      <c r="CCS99" s="29"/>
      <c r="CCT99" s="29"/>
      <c r="CCU99" s="29"/>
      <c r="CCV99" s="29"/>
      <c r="CCW99" s="29"/>
      <c r="CCX99" s="29"/>
      <c r="CCY99" s="29"/>
      <c r="CCZ99" s="29"/>
      <c r="CDA99" s="29"/>
      <c r="CDB99" s="29"/>
      <c r="CDC99" s="29"/>
      <c r="CDD99" s="29"/>
      <c r="CDE99" s="29"/>
      <c r="CDF99" s="29"/>
      <c r="CDG99" s="29"/>
      <c r="CDH99" s="29"/>
      <c r="CDI99" s="29"/>
      <c r="CDJ99" s="29"/>
      <c r="CDK99" s="29"/>
      <c r="CDL99" s="29"/>
      <c r="CDM99" s="29"/>
      <c r="CDN99" s="29"/>
      <c r="CDO99" s="29"/>
      <c r="CDP99" s="29"/>
      <c r="CDQ99" s="29"/>
      <c r="CDR99" s="29"/>
      <c r="CDS99" s="29"/>
      <c r="CDT99" s="29"/>
      <c r="CDU99" s="29"/>
      <c r="CDV99" s="29"/>
      <c r="CDW99" s="29"/>
      <c r="CDX99" s="29"/>
      <c r="CDY99" s="29"/>
      <c r="CDZ99" s="29"/>
      <c r="CEA99" s="29"/>
      <c r="CEB99" s="29"/>
      <c r="CEC99" s="29"/>
      <c r="CED99" s="29"/>
      <c r="CEE99" s="29"/>
      <c r="CEF99" s="29"/>
      <c r="CEG99" s="29"/>
      <c r="CEH99" s="29"/>
      <c r="CEI99" s="29"/>
      <c r="CEJ99" s="29"/>
      <c r="CEK99" s="29"/>
      <c r="CEL99" s="29"/>
      <c r="CEM99" s="29"/>
      <c r="CEN99" s="29"/>
      <c r="CEO99" s="29"/>
      <c r="CEP99" s="29"/>
      <c r="CEQ99" s="29"/>
      <c r="CER99" s="29"/>
      <c r="CES99" s="29"/>
      <c r="CET99" s="29"/>
      <c r="CEU99" s="29"/>
      <c r="CEV99" s="29"/>
      <c r="CEW99" s="29"/>
      <c r="CEX99" s="29"/>
      <c r="CEY99" s="29"/>
      <c r="CEZ99" s="29"/>
      <c r="CFA99" s="29"/>
      <c r="CFB99" s="29"/>
      <c r="CFC99" s="29"/>
      <c r="CFD99" s="29"/>
      <c r="CFE99" s="29"/>
      <c r="CFF99" s="29"/>
      <c r="CFG99" s="29"/>
      <c r="CFH99" s="29"/>
      <c r="CFI99" s="29"/>
      <c r="CFJ99" s="29"/>
      <c r="CFK99" s="29"/>
      <c r="CFL99" s="29"/>
      <c r="CFM99" s="29"/>
      <c r="CFN99" s="29"/>
      <c r="CFO99" s="29"/>
      <c r="CFP99" s="29"/>
      <c r="CFQ99" s="29"/>
      <c r="CFR99" s="29"/>
      <c r="CFS99" s="29"/>
      <c r="CFT99" s="29"/>
      <c r="CFU99" s="29"/>
      <c r="CFV99" s="29"/>
      <c r="CFW99" s="29"/>
      <c r="CFX99" s="29"/>
      <c r="CFY99" s="29"/>
      <c r="CFZ99" s="29"/>
      <c r="CGA99" s="29"/>
      <c r="CGB99" s="29"/>
      <c r="CGC99" s="29"/>
      <c r="CGD99" s="29"/>
      <c r="CGE99" s="29"/>
      <c r="CGF99" s="29"/>
      <c r="CGG99" s="29"/>
      <c r="CGH99" s="29"/>
      <c r="CGI99" s="29"/>
      <c r="CGJ99" s="29"/>
      <c r="CGK99" s="29"/>
      <c r="CGL99" s="29"/>
      <c r="CGM99" s="29"/>
      <c r="CGN99" s="29"/>
      <c r="CGO99" s="29"/>
      <c r="CGP99" s="29"/>
      <c r="CGQ99" s="29"/>
      <c r="CGR99" s="29"/>
      <c r="CGS99" s="29"/>
      <c r="CGT99" s="29"/>
      <c r="CGU99" s="29"/>
      <c r="CGV99" s="29"/>
      <c r="CGW99" s="29"/>
      <c r="CGX99" s="29"/>
      <c r="CGY99" s="29"/>
      <c r="CGZ99" s="29"/>
      <c r="CHA99" s="29"/>
      <c r="CHB99" s="29"/>
      <c r="CHC99" s="29"/>
      <c r="CHD99" s="29"/>
      <c r="CHE99" s="29"/>
      <c r="CHF99" s="29"/>
      <c r="CHG99" s="29"/>
      <c r="CHH99" s="29"/>
      <c r="CHI99" s="29"/>
      <c r="CHJ99" s="29"/>
      <c r="CHK99" s="29"/>
      <c r="CHL99" s="29"/>
      <c r="CHM99" s="29"/>
      <c r="CHN99" s="29"/>
      <c r="CHO99" s="29"/>
      <c r="CHP99" s="29"/>
      <c r="CHQ99" s="29"/>
      <c r="CHR99" s="29"/>
      <c r="CHS99" s="29"/>
      <c r="CHT99" s="29"/>
      <c r="CHU99" s="29"/>
      <c r="CHV99" s="29"/>
      <c r="CHW99" s="29"/>
      <c r="CHX99" s="29"/>
      <c r="CHY99" s="29"/>
      <c r="CHZ99" s="29"/>
      <c r="CIA99" s="29"/>
      <c r="CIB99" s="29"/>
      <c r="CIC99" s="29"/>
      <c r="CID99" s="29"/>
      <c r="CIE99" s="29"/>
      <c r="CIF99" s="29"/>
      <c r="CIG99" s="29"/>
      <c r="CIH99" s="29"/>
      <c r="CII99" s="29"/>
      <c r="CIJ99" s="29"/>
      <c r="CIK99" s="29"/>
      <c r="CIL99" s="29"/>
      <c r="CIM99" s="29"/>
      <c r="CIN99" s="29"/>
      <c r="CIO99" s="29"/>
      <c r="CIP99" s="29"/>
      <c r="CIQ99" s="29"/>
      <c r="CIR99" s="29"/>
      <c r="CIS99" s="29"/>
      <c r="CIT99" s="29"/>
      <c r="CIU99" s="29"/>
      <c r="CIV99" s="29"/>
      <c r="CIW99" s="29"/>
      <c r="CIX99" s="29"/>
      <c r="CIY99" s="29"/>
      <c r="CIZ99" s="29"/>
      <c r="CJA99" s="29"/>
      <c r="CJB99" s="29"/>
      <c r="CJC99" s="29"/>
      <c r="CJD99" s="29"/>
      <c r="CJE99" s="29"/>
      <c r="CJF99" s="29"/>
      <c r="CJG99" s="29"/>
      <c r="CJH99" s="29"/>
      <c r="CJI99" s="29"/>
      <c r="CJJ99" s="29"/>
      <c r="CJK99" s="29"/>
      <c r="CJL99" s="29"/>
      <c r="CJM99" s="29"/>
      <c r="CJN99" s="29"/>
      <c r="CJO99" s="29"/>
      <c r="CJP99" s="29"/>
      <c r="CJQ99" s="29"/>
      <c r="CJR99" s="29"/>
      <c r="CJS99" s="29"/>
      <c r="CJT99" s="29"/>
      <c r="CJU99" s="29"/>
      <c r="CJV99" s="29"/>
      <c r="CJW99" s="29"/>
      <c r="CJX99" s="29"/>
      <c r="CJY99" s="29"/>
      <c r="CJZ99" s="29"/>
      <c r="CKA99" s="29"/>
      <c r="CKB99" s="29"/>
      <c r="CKC99" s="29"/>
      <c r="CKD99" s="29"/>
      <c r="CKE99" s="29"/>
      <c r="CKF99" s="29"/>
      <c r="CKG99" s="29"/>
      <c r="CKH99" s="29"/>
      <c r="CKI99" s="29"/>
      <c r="CKJ99" s="29"/>
      <c r="CKK99" s="29"/>
      <c r="CKL99" s="29"/>
      <c r="CKM99" s="29"/>
      <c r="CKN99" s="29"/>
      <c r="CKO99" s="29"/>
      <c r="CKP99" s="29"/>
      <c r="CKQ99" s="29"/>
      <c r="CKR99" s="29"/>
      <c r="CKS99" s="29"/>
      <c r="CKT99" s="29"/>
      <c r="CKU99" s="29"/>
      <c r="CKV99" s="29"/>
      <c r="CKW99" s="29"/>
      <c r="CKX99" s="29"/>
      <c r="CKY99" s="29"/>
      <c r="CKZ99" s="29"/>
      <c r="CLA99" s="29"/>
      <c r="CLB99" s="29"/>
      <c r="CLC99" s="29"/>
      <c r="CLD99" s="29"/>
      <c r="CLE99" s="29"/>
      <c r="CLF99" s="29"/>
      <c r="CLG99" s="29"/>
      <c r="CLH99" s="29"/>
      <c r="CLI99" s="29"/>
      <c r="CLJ99" s="29"/>
      <c r="CLK99" s="29"/>
      <c r="CLL99" s="29"/>
      <c r="CLM99" s="29"/>
      <c r="CLN99" s="29"/>
      <c r="CLO99" s="29"/>
      <c r="CLP99" s="29"/>
      <c r="CLQ99" s="29"/>
      <c r="CLR99" s="29"/>
      <c r="CLS99" s="29"/>
      <c r="CLT99" s="29"/>
      <c r="CLU99" s="29"/>
      <c r="CLV99" s="29"/>
      <c r="CLW99" s="29"/>
      <c r="CLX99" s="29"/>
      <c r="CLY99" s="29"/>
      <c r="CLZ99" s="29"/>
      <c r="CMA99" s="29"/>
      <c r="CMB99" s="29"/>
      <c r="CMC99" s="29"/>
      <c r="CMD99" s="29"/>
      <c r="CME99" s="29"/>
      <c r="CMF99" s="29"/>
      <c r="CMG99" s="29"/>
      <c r="CMH99" s="29"/>
      <c r="CMI99" s="29"/>
      <c r="CMJ99" s="29"/>
      <c r="CMK99" s="29"/>
      <c r="CML99" s="29"/>
      <c r="CMM99" s="29"/>
      <c r="CMN99" s="29"/>
      <c r="CMO99" s="29"/>
      <c r="CMP99" s="29"/>
      <c r="CMQ99" s="29"/>
      <c r="CMR99" s="29"/>
      <c r="CMS99" s="29"/>
      <c r="CMT99" s="29"/>
      <c r="CMU99" s="29"/>
      <c r="CMV99" s="29"/>
      <c r="CMW99" s="29"/>
      <c r="CMX99" s="29"/>
      <c r="CMY99" s="29"/>
      <c r="CMZ99" s="29"/>
      <c r="CNA99" s="29"/>
      <c r="CNB99" s="29"/>
      <c r="CNC99" s="29"/>
      <c r="CND99" s="29"/>
      <c r="CNE99" s="29"/>
      <c r="CNF99" s="29"/>
      <c r="CNG99" s="29"/>
      <c r="CNH99" s="29"/>
      <c r="CNI99" s="29"/>
      <c r="CNJ99" s="29"/>
      <c r="CNK99" s="29"/>
      <c r="CNL99" s="29"/>
      <c r="CNM99" s="29"/>
      <c r="CNN99" s="29"/>
      <c r="CNO99" s="29"/>
      <c r="CNP99" s="29"/>
      <c r="CNQ99" s="29"/>
      <c r="CNR99" s="29"/>
      <c r="CNS99" s="29"/>
      <c r="CNT99" s="29"/>
      <c r="CNU99" s="29"/>
      <c r="CNV99" s="29"/>
      <c r="CNW99" s="29"/>
      <c r="CNX99" s="29"/>
      <c r="CNY99" s="29"/>
      <c r="CNZ99" s="29"/>
      <c r="COA99" s="29"/>
      <c r="COB99" s="29"/>
      <c r="COC99" s="29"/>
      <c r="COD99" s="29"/>
      <c r="COE99" s="29"/>
      <c r="COF99" s="29"/>
      <c r="COG99" s="29"/>
      <c r="COH99" s="29"/>
      <c r="COI99" s="29"/>
      <c r="COJ99" s="29"/>
      <c r="COK99" s="29"/>
      <c r="COL99" s="29"/>
      <c r="COM99" s="29"/>
      <c r="CON99" s="29"/>
      <c r="COO99" s="29"/>
      <c r="COP99" s="29"/>
      <c r="COQ99" s="29"/>
      <c r="COR99" s="29"/>
      <c r="COS99" s="29"/>
      <c r="COT99" s="29"/>
      <c r="COU99" s="29"/>
      <c r="COV99" s="29"/>
      <c r="COW99" s="29"/>
      <c r="COX99" s="29"/>
      <c r="COY99" s="29"/>
      <c r="COZ99" s="29"/>
      <c r="CPA99" s="29"/>
      <c r="CPB99" s="29"/>
      <c r="CPC99" s="29"/>
      <c r="CPD99" s="29"/>
      <c r="CPE99" s="29"/>
      <c r="CPF99" s="29"/>
      <c r="CPG99" s="29"/>
      <c r="CPH99" s="29"/>
      <c r="CPI99" s="29"/>
      <c r="CPJ99" s="29"/>
      <c r="CPK99" s="29"/>
      <c r="CPL99" s="29"/>
      <c r="CPM99" s="29"/>
      <c r="CPN99" s="29"/>
      <c r="CPO99" s="29"/>
      <c r="CPP99" s="29"/>
      <c r="CPQ99" s="29"/>
      <c r="CPR99" s="29"/>
      <c r="CPS99" s="29"/>
      <c r="CPT99" s="29"/>
      <c r="CPU99" s="29"/>
      <c r="CPV99" s="29"/>
      <c r="CPW99" s="29"/>
      <c r="CPX99" s="29"/>
      <c r="CPY99" s="29"/>
      <c r="CPZ99" s="29"/>
      <c r="CQA99" s="29"/>
      <c r="CQB99" s="29"/>
      <c r="CQC99" s="29"/>
      <c r="CQD99" s="29"/>
      <c r="CQE99" s="29"/>
      <c r="CQF99" s="29"/>
      <c r="CQG99" s="29"/>
      <c r="CQH99" s="29"/>
      <c r="CQI99" s="29"/>
      <c r="CQJ99" s="29"/>
      <c r="CQK99" s="29"/>
      <c r="CQL99" s="29"/>
      <c r="CQM99" s="29"/>
      <c r="CQN99" s="29"/>
      <c r="CQO99" s="29"/>
      <c r="CQP99" s="29"/>
      <c r="CQQ99" s="29"/>
      <c r="CQR99" s="29"/>
      <c r="CQS99" s="29"/>
      <c r="CQT99" s="29"/>
      <c r="CQU99" s="29"/>
      <c r="CQV99" s="29"/>
      <c r="CQW99" s="29"/>
      <c r="CQX99" s="29"/>
      <c r="CQY99" s="29"/>
      <c r="CQZ99" s="29"/>
      <c r="CRA99" s="29"/>
      <c r="CRB99" s="29"/>
      <c r="CRC99" s="29"/>
      <c r="CRD99" s="29"/>
      <c r="CRE99" s="29"/>
      <c r="CRF99" s="29"/>
      <c r="CRG99" s="29"/>
      <c r="CRH99" s="29"/>
      <c r="CRI99" s="29"/>
      <c r="CRJ99" s="29"/>
      <c r="CRK99" s="29"/>
      <c r="CRL99" s="29"/>
      <c r="CRM99" s="29"/>
      <c r="CRN99" s="29"/>
      <c r="CRO99" s="29"/>
      <c r="CRP99" s="29"/>
      <c r="CRQ99" s="29"/>
      <c r="CRR99" s="29"/>
      <c r="CRS99" s="29"/>
      <c r="CRT99" s="29"/>
      <c r="CRU99" s="29"/>
      <c r="CRV99" s="29"/>
      <c r="CRW99" s="29"/>
      <c r="CRX99" s="29"/>
      <c r="CRY99" s="29"/>
      <c r="CRZ99" s="29"/>
      <c r="CSA99" s="29"/>
      <c r="CSB99" s="29"/>
      <c r="CSC99" s="29"/>
      <c r="CSD99" s="29"/>
      <c r="CSE99" s="29"/>
      <c r="CSF99" s="29"/>
      <c r="CSG99" s="29"/>
      <c r="CSH99" s="29"/>
      <c r="CSI99" s="29"/>
      <c r="CSJ99" s="29"/>
      <c r="CSK99" s="29"/>
      <c r="CSL99" s="29"/>
      <c r="CSM99" s="29"/>
      <c r="CSN99" s="29"/>
      <c r="CSO99" s="29"/>
      <c r="CSP99" s="29"/>
      <c r="CSQ99" s="29"/>
      <c r="CSR99" s="29"/>
      <c r="CSS99" s="29"/>
      <c r="CST99" s="29"/>
      <c r="CSU99" s="29"/>
      <c r="CSV99" s="29"/>
      <c r="CSW99" s="29"/>
      <c r="CSX99" s="29"/>
      <c r="CSY99" s="29"/>
      <c r="CSZ99" s="29"/>
      <c r="CTA99" s="29"/>
      <c r="CTB99" s="29"/>
      <c r="CTC99" s="29"/>
      <c r="CTD99" s="29"/>
      <c r="CTE99" s="29"/>
      <c r="CTF99" s="29"/>
      <c r="CTG99" s="29"/>
      <c r="CTH99" s="29"/>
      <c r="CTI99" s="29"/>
      <c r="CTJ99" s="29"/>
      <c r="CTK99" s="29"/>
      <c r="CTL99" s="29"/>
      <c r="CTM99" s="29"/>
      <c r="CTN99" s="29"/>
      <c r="CTO99" s="29"/>
      <c r="CTP99" s="29"/>
      <c r="CTQ99" s="29"/>
      <c r="CTR99" s="29"/>
      <c r="CTS99" s="29"/>
      <c r="CTT99" s="29"/>
      <c r="CTU99" s="29"/>
      <c r="CTV99" s="29"/>
      <c r="CTW99" s="29"/>
      <c r="CTX99" s="29"/>
      <c r="CTY99" s="29"/>
      <c r="CTZ99" s="29"/>
      <c r="CUA99" s="29"/>
      <c r="CUB99" s="29"/>
      <c r="CUC99" s="29"/>
      <c r="CUD99" s="29"/>
      <c r="CUE99" s="29"/>
      <c r="CUF99" s="29"/>
      <c r="CUG99" s="29"/>
      <c r="CUH99" s="29"/>
      <c r="CUI99" s="29"/>
      <c r="CUJ99" s="29"/>
      <c r="CUK99" s="29"/>
      <c r="CUL99" s="29"/>
      <c r="CUM99" s="29"/>
      <c r="CUN99" s="29"/>
      <c r="CUO99" s="29"/>
      <c r="CUP99" s="29"/>
      <c r="CUQ99" s="29"/>
      <c r="CUR99" s="29"/>
      <c r="CUS99" s="29"/>
      <c r="CUT99" s="29"/>
      <c r="CUU99" s="29"/>
      <c r="CUV99" s="29"/>
      <c r="CUW99" s="29"/>
      <c r="CUX99" s="29"/>
      <c r="CUY99" s="29"/>
      <c r="CUZ99" s="29"/>
      <c r="CVA99" s="29"/>
      <c r="CVB99" s="29"/>
      <c r="CVC99" s="29"/>
      <c r="CVD99" s="29"/>
      <c r="CVE99" s="29"/>
      <c r="CVF99" s="29"/>
      <c r="CVG99" s="29"/>
      <c r="CVH99" s="29"/>
      <c r="CVI99" s="29"/>
      <c r="CVJ99" s="29"/>
      <c r="CVK99" s="29"/>
      <c r="CVL99" s="29"/>
      <c r="CVM99" s="29"/>
      <c r="CVN99" s="29"/>
      <c r="CVO99" s="29"/>
      <c r="CVP99" s="29"/>
      <c r="CVQ99" s="29"/>
      <c r="CVR99" s="29"/>
      <c r="CVS99" s="29"/>
      <c r="CVT99" s="29"/>
      <c r="CVU99" s="29"/>
      <c r="CVV99" s="29"/>
      <c r="CVW99" s="29"/>
      <c r="CVX99" s="29"/>
      <c r="CVY99" s="29"/>
      <c r="CVZ99" s="29"/>
      <c r="CWA99" s="29"/>
      <c r="CWB99" s="29"/>
      <c r="CWC99" s="29"/>
      <c r="CWD99" s="29"/>
      <c r="CWE99" s="29"/>
      <c r="CWF99" s="29"/>
      <c r="CWG99" s="29"/>
      <c r="CWH99" s="29"/>
      <c r="CWI99" s="29"/>
      <c r="CWJ99" s="29"/>
      <c r="CWK99" s="29"/>
      <c r="CWL99" s="29"/>
      <c r="CWM99" s="29"/>
      <c r="CWN99" s="29"/>
      <c r="CWO99" s="29"/>
      <c r="CWP99" s="29"/>
      <c r="CWQ99" s="29"/>
      <c r="CWR99" s="29"/>
      <c r="CWS99" s="29"/>
      <c r="CWT99" s="29"/>
      <c r="CWU99" s="29"/>
      <c r="CWV99" s="29"/>
      <c r="CWW99" s="29"/>
      <c r="CWX99" s="29"/>
      <c r="CWY99" s="29"/>
      <c r="CWZ99" s="29"/>
      <c r="CXA99" s="29"/>
      <c r="CXB99" s="29"/>
      <c r="CXC99" s="29"/>
      <c r="CXD99" s="29"/>
      <c r="CXE99" s="29"/>
      <c r="CXF99" s="29"/>
      <c r="CXG99" s="29"/>
      <c r="CXH99" s="29"/>
      <c r="CXI99" s="29"/>
      <c r="CXJ99" s="29"/>
      <c r="CXK99" s="29"/>
      <c r="CXL99" s="29"/>
      <c r="CXM99" s="29"/>
      <c r="CXN99" s="29"/>
      <c r="CXO99" s="29"/>
      <c r="CXP99" s="29"/>
      <c r="CXQ99" s="29"/>
      <c r="CXR99" s="29"/>
      <c r="CXS99" s="29"/>
      <c r="CXT99" s="29"/>
      <c r="CXU99" s="29"/>
      <c r="CXV99" s="29"/>
      <c r="CXW99" s="29"/>
      <c r="CXX99" s="29"/>
      <c r="CXY99" s="29"/>
      <c r="CXZ99" s="29"/>
      <c r="CYA99" s="29"/>
      <c r="CYB99" s="29"/>
      <c r="CYC99" s="29"/>
      <c r="CYD99" s="29"/>
      <c r="CYE99" s="29"/>
      <c r="CYF99" s="29"/>
      <c r="CYG99" s="29"/>
      <c r="CYH99" s="29"/>
      <c r="CYI99" s="29"/>
      <c r="CYJ99" s="29"/>
      <c r="CYK99" s="29"/>
      <c r="CYL99" s="29"/>
      <c r="CYM99" s="29"/>
      <c r="CYN99" s="29"/>
      <c r="CYO99" s="29"/>
      <c r="CYP99" s="29"/>
      <c r="CYQ99" s="29"/>
      <c r="CYR99" s="29"/>
      <c r="CYS99" s="29"/>
      <c r="CYT99" s="29"/>
      <c r="CYU99" s="29"/>
      <c r="CYV99" s="29"/>
      <c r="CYW99" s="29"/>
      <c r="CYX99" s="29"/>
      <c r="CYY99" s="29"/>
      <c r="CYZ99" s="29"/>
      <c r="CZA99" s="29"/>
      <c r="CZB99" s="29"/>
      <c r="CZC99" s="29"/>
      <c r="CZD99" s="29"/>
      <c r="CZE99" s="29"/>
      <c r="CZF99" s="29"/>
      <c r="CZG99" s="29"/>
      <c r="CZH99" s="29"/>
      <c r="CZI99" s="29"/>
      <c r="CZJ99" s="29"/>
      <c r="CZK99" s="29"/>
      <c r="CZL99" s="29"/>
      <c r="CZM99" s="29"/>
      <c r="CZN99" s="29"/>
      <c r="CZO99" s="29"/>
      <c r="CZP99" s="29"/>
      <c r="CZQ99" s="29"/>
      <c r="CZR99" s="29"/>
      <c r="CZS99" s="29"/>
      <c r="CZT99" s="29"/>
      <c r="CZU99" s="29"/>
      <c r="CZV99" s="29"/>
      <c r="CZW99" s="29"/>
      <c r="CZX99" s="29"/>
      <c r="CZY99" s="29"/>
      <c r="CZZ99" s="29"/>
      <c r="DAA99" s="29"/>
      <c r="DAB99" s="29"/>
      <c r="DAC99" s="29"/>
      <c r="DAD99" s="29"/>
      <c r="DAE99" s="29"/>
      <c r="DAF99" s="29"/>
      <c r="DAG99" s="29"/>
      <c r="DAH99" s="29"/>
      <c r="DAI99" s="29"/>
      <c r="DAJ99" s="29"/>
      <c r="DAK99" s="29"/>
      <c r="DAL99" s="29"/>
      <c r="DAM99" s="29"/>
      <c r="DAN99" s="29"/>
      <c r="DAO99" s="29"/>
      <c r="DAP99" s="29"/>
      <c r="DAQ99" s="29"/>
      <c r="DAR99" s="29"/>
      <c r="DAS99" s="29"/>
      <c r="DAT99" s="29"/>
      <c r="DAU99" s="29"/>
      <c r="DAV99" s="29"/>
      <c r="DAW99" s="29"/>
      <c r="DAX99" s="29"/>
      <c r="DAY99" s="29"/>
      <c r="DAZ99" s="29"/>
      <c r="DBA99" s="29"/>
      <c r="DBB99" s="29"/>
      <c r="DBC99" s="29"/>
      <c r="DBD99" s="29"/>
      <c r="DBE99" s="29"/>
      <c r="DBF99" s="29"/>
      <c r="DBG99" s="29"/>
      <c r="DBH99" s="29"/>
      <c r="DBI99" s="29"/>
      <c r="DBJ99" s="29"/>
      <c r="DBK99" s="29"/>
      <c r="DBL99" s="29"/>
      <c r="DBM99" s="29"/>
      <c r="DBN99" s="29"/>
      <c r="DBO99" s="29"/>
      <c r="DBP99" s="29"/>
      <c r="DBQ99" s="29"/>
      <c r="DBR99" s="29"/>
      <c r="DBS99" s="29"/>
      <c r="DBT99" s="29"/>
      <c r="DBU99" s="29"/>
      <c r="DBV99" s="29"/>
      <c r="DBW99" s="29"/>
      <c r="DBX99" s="29"/>
      <c r="DBY99" s="29"/>
      <c r="DBZ99" s="29"/>
      <c r="DCA99" s="29"/>
      <c r="DCB99" s="29"/>
      <c r="DCC99" s="29"/>
      <c r="DCD99" s="29"/>
      <c r="DCE99" s="29"/>
      <c r="DCF99" s="29"/>
      <c r="DCG99" s="29"/>
      <c r="DCH99" s="29"/>
      <c r="DCI99" s="29"/>
      <c r="DCJ99" s="29"/>
      <c r="DCK99" s="29"/>
      <c r="DCL99" s="29"/>
      <c r="DCM99" s="29"/>
      <c r="DCN99" s="29"/>
      <c r="DCO99" s="29"/>
      <c r="DCP99" s="29"/>
      <c r="DCQ99" s="29"/>
      <c r="DCR99" s="29"/>
      <c r="DCS99" s="29"/>
      <c r="DCT99" s="29"/>
      <c r="DCU99" s="29"/>
      <c r="DCV99" s="29"/>
      <c r="DCW99" s="29"/>
      <c r="DCX99" s="29"/>
      <c r="DCY99" s="29"/>
      <c r="DCZ99" s="29"/>
      <c r="DDA99" s="29"/>
      <c r="DDB99" s="29"/>
      <c r="DDC99" s="29"/>
      <c r="DDD99" s="29"/>
      <c r="DDE99" s="29"/>
      <c r="DDF99" s="29"/>
      <c r="DDG99" s="29"/>
      <c r="DDH99" s="29"/>
      <c r="DDI99" s="29"/>
      <c r="DDJ99" s="29"/>
      <c r="DDK99" s="29"/>
      <c r="DDL99" s="29"/>
      <c r="DDM99" s="29"/>
      <c r="DDN99" s="29"/>
      <c r="DDO99" s="29"/>
      <c r="DDP99" s="29"/>
      <c r="DDQ99" s="29"/>
      <c r="DDR99" s="29"/>
      <c r="DDS99" s="29"/>
      <c r="DDT99" s="29"/>
      <c r="DDU99" s="29"/>
      <c r="DDV99" s="29"/>
      <c r="DDW99" s="29"/>
      <c r="DDX99" s="29"/>
      <c r="DDY99" s="29"/>
      <c r="DDZ99" s="29"/>
      <c r="DEA99" s="29"/>
      <c r="DEB99" s="29"/>
      <c r="DEC99" s="29"/>
      <c r="DED99" s="29"/>
      <c r="DEE99" s="29"/>
      <c r="DEF99" s="29"/>
      <c r="DEG99" s="29"/>
      <c r="DEH99" s="29"/>
      <c r="DEI99" s="29"/>
      <c r="DEJ99" s="29"/>
      <c r="DEK99" s="29"/>
      <c r="DEL99" s="29"/>
      <c r="DEM99" s="29"/>
      <c r="DEN99" s="29"/>
      <c r="DEO99" s="29"/>
      <c r="DEP99" s="29"/>
      <c r="DEQ99" s="29"/>
      <c r="DER99" s="29"/>
      <c r="DES99" s="29"/>
      <c r="DET99" s="29"/>
      <c r="DEU99" s="29"/>
      <c r="DEV99" s="29"/>
      <c r="DEW99" s="29"/>
      <c r="DEX99" s="29"/>
      <c r="DEY99" s="29"/>
      <c r="DEZ99" s="29"/>
      <c r="DFA99" s="29"/>
      <c r="DFB99" s="29"/>
      <c r="DFC99" s="29"/>
      <c r="DFD99" s="29"/>
      <c r="DFE99" s="29"/>
      <c r="DFF99" s="29"/>
      <c r="DFG99" s="29"/>
      <c r="DFH99" s="29"/>
      <c r="DFI99" s="29"/>
      <c r="DFJ99" s="29"/>
      <c r="DFK99" s="29"/>
      <c r="DFL99" s="29"/>
      <c r="DFM99" s="29"/>
      <c r="DFN99" s="29"/>
      <c r="DFO99" s="29"/>
      <c r="DFP99" s="29"/>
      <c r="DFQ99" s="29"/>
      <c r="DFR99" s="29"/>
      <c r="DFS99" s="29"/>
      <c r="DFT99" s="29"/>
      <c r="DFU99" s="29"/>
      <c r="DFV99" s="29"/>
      <c r="DFW99" s="29"/>
      <c r="DFX99" s="29"/>
      <c r="DFY99" s="29"/>
      <c r="DFZ99" s="29"/>
      <c r="DGA99" s="29"/>
      <c r="DGB99" s="29"/>
      <c r="DGC99" s="29"/>
      <c r="DGD99" s="29"/>
      <c r="DGE99" s="29"/>
      <c r="DGF99" s="29"/>
      <c r="DGG99" s="29"/>
      <c r="DGH99" s="29"/>
      <c r="DGI99" s="29"/>
      <c r="DGJ99" s="29"/>
      <c r="DGK99" s="29"/>
      <c r="DGL99" s="29"/>
      <c r="DGM99" s="29"/>
      <c r="DGN99" s="29"/>
      <c r="DGO99" s="29"/>
      <c r="DGP99" s="29"/>
      <c r="DGQ99" s="29"/>
      <c r="DGR99" s="29"/>
      <c r="DGS99" s="29"/>
      <c r="DGT99" s="29"/>
      <c r="DGU99" s="29"/>
      <c r="DGV99" s="29"/>
      <c r="DGW99" s="29"/>
      <c r="DGX99" s="29"/>
      <c r="DGY99" s="29"/>
      <c r="DGZ99" s="29"/>
      <c r="DHA99" s="29"/>
      <c r="DHB99" s="29"/>
      <c r="DHC99" s="29"/>
      <c r="DHD99" s="29"/>
      <c r="DHE99" s="29"/>
      <c r="DHF99" s="29"/>
      <c r="DHG99" s="29"/>
      <c r="DHH99" s="29"/>
      <c r="DHI99" s="29"/>
      <c r="DHJ99" s="29"/>
      <c r="DHK99" s="29"/>
      <c r="DHL99" s="29"/>
      <c r="DHM99" s="29"/>
      <c r="DHN99" s="29"/>
      <c r="DHO99" s="29"/>
      <c r="DHP99" s="29"/>
      <c r="DHQ99" s="29"/>
      <c r="DHR99" s="29"/>
      <c r="DHS99" s="29"/>
      <c r="DHT99" s="29"/>
      <c r="DHU99" s="29"/>
      <c r="DHV99" s="29"/>
      <c r="DHW99" s="29"/>
      <c r="DHX99" s="29"/>
      <c r="DHY99" s="29"/>
      <c r="DHZ99" s="29"/>
      <c r="DIA99" s="29"/>
      <c r="DIB99" s="29"/>
      <c r="DIC99" s="29"/>
      <c r="DID99" s="29"/>
      <c r="DIE99" s="29"/>
      <c r="DIF99" s="29"/>
      <c r="DIG99" s="29"/>
      <c r="DIH99" s="29"/>
      <c r="DII99" s="29"/>
      <c r="DIJ99" s="29"/>
      <c r="DIK99" s="29"/>
      <c r="DIL99" s="29"/>
      <c r="DIM99" s="29"/>
      <c r="DIN99" s="29"/>
      <c r="DIO99" s="29"/>
      <c r="DIP99" s="29"/>
      <c r="DIQ99" s="29"/>
      <c r="DIR99" s="29"/>
      <c r="DIS99" s="29"/>
      <c r="DIT99" s="29"/>
      <c r="DIU99" s="29"/>
      <c r="DIV99" s="29"/>
      <c r="DIW99" s="29"/>
      <c r="DIX99" s="29"/>
      <c r="DIY99" s="29"/>
      <c r="DIZ99" s="29"/>
      <c r="DJA99" s="29"/>
      <c r="DJB99" s="29"/>
      <c r="DJC99" s="29"/>
      <c r="DJD99" s="29"/>
      <c r="DJE99" s="29"/>
      <c r="DJF99" s="29"/>
      <c r="DJG99" s="29"/>
      <c r="DJH99" s="29"/>
      <c r="DJI99" s="29"/>
      <c r="DJJ99" s="29"/>
      <c r="DJK99" s="29"/>
      <c r="DJL99" s="29"/>
      <c r="DJM99" s="29"/>
      <c r="DJN99" s="29"/>
      <c r="DJO99" s="29"/>
      <c r="DJP99" s="29"/>
      <c r="DJQ99" s="29"/>
      <c r="DJR99" s="29"/>
      <c r="DJS99" s="29"/>
      <c r="DJT99" s="29"/>
      <c r="DJU99" s="29"/>
      <c r="DJV99" s="29"/>
      <c r="DJW99" s="29"/>
      <c r="DJX99" s="29"/>
      <c r="DJY99" s="29"/>
      <c r="DJZ99" s="29"/>
      <c r="DKA99" s="29"/>
      <c r="DKB99" s="29"/>
      <c r="DKC99" s="29"/>
      <c r="DKD99" s="29"/>
      <c r="DKE99" s="29"/>
      <c r="DKF99" s="29"/>
      <c r="DKG99" s="29"/>
      <c r="DKH99" s="29"/>
      <c r="DKI99" s="29"/>
      <c r="DKJ99" s="29"/>
      <c r="DKK99" s="29"/>
      <c r="DKL99" s="29"/>
      <c r="DKM99" s="29"/>
      <c r="DKN99" s="29"/>
      <c r="DKO99" s="29"/>
      <c r="DKP99" s="29"/>
      <c r="DKQ99" s="29"/>
      <c r="DKR99" s="29"/>
      <c r="DKS99" s="29"/>
      <c r="DKT99" s="29"/>
      <c r="DKU99" s="29"/>
      <c r="DKV99" s="29"/>
      <c r="DKW99" s="29"/>
      <c r="DKX99" s="29"/>
      <c r="DKY99" s="29"/>
      <c r="DKZ99" s="29"/>
      <c r="DLA99" s="29"/>
      <c r="DLB99" s="29"/>
      <c r="DLC99" s="29"/>
      <c r="DLD99" s="29"/>
      <c r="DLE99" s="29"/>
      <c r="DLF99" s="29"/>
      <c r="DLG99" s="29"/>
      <c r="DLH99" s="29"/>
      <c r="DLI99" s="29"/>
      <c r="DLJ99" s="29"/>
      <c r="DLK99" s="29"/>
      <c r="DLL99" s="29"/>
      <c r="DLM99" s="29"/>
      <c r="DLN99" s="29"/>
      <c r="DLO99" s="29"/>
      <c r="DLP99" s="29"/>
      <c r="DLQ99" s="29"/>
      <c r="DLR99" s="29"/>
      <c r="DLS99" s="29"/>
      <c r="DLT99" s="29"/>
      <c r="DLU99" s="29"/>
      <c r="DLV99" s="29"/>
      <c r="DLW99" s="29"/>
      <c r="DLX99" s="29"/>
      <c r="DLY99" s="29"/>
      <c r="DLZ99" s="29"/>
      <c r="DMA99" s="29"/>
      <c r="DMB99" s="29"/>
      <c r="DMC99" s="29"/>
      <c r="DMD99" s="29"/>
      <c r="DME99" s="29"/>
      <c r="DMF99" s="29"/>
      <c r="DMG99" s="29"/>
      <c r="DMH99" s="29"/>
      <c r="DMI99" s="29"/>
      <c r="DMJ99" s="29"/>
      <c r="DMK99" s="29"/>
      <c r="DML99" s="29"/>
      <c r="DMM99" s="29"/>
      <c r="DMN99" s="29"/>
      <c r="DMO99" s="29"/>
      <c r="DMP99" s="29"/>
      <c r="DMQ99" s="29"/>
      <c r="DMR99" s="29"/>
      <c r="DMS99" s="29"/>
      <c r="DMT99" s="29"/>
      <c r="DMU99" s="29"/>
      <c r="DMV99" s="29"/>
      <c r="DMW99" s="29"/>
      <c r="DMX99" s="29"/>
      <c r="DMY99" s="29"/>
      <c r="DMZ99" s="29"/>
      <c r="DNA99" s="29"/>
      <c r="DNB99" s="29"/>
      <c r="DNC99" s="29"/>
      <c r="DND99" s="29"/>
      <c r="DNE99" s="29"/>
      <c r="DNF99" s="29"/>
      <c r="DNG99" s="29"/>
      <c r="DNH99" s="29"/>
      <c r="DNI99" s="29"/>
      <c r="DNJ99" s="29"/>
      <c r="DNK99" s="29"/>
      <c r="DNL99" s="29"/>
      <c r="DNM99" s="29"/>
      <c r="DNN99" s="29"/>
      <c r="DNO99" s="29"/>
      <c r="DNP99" s="29"/>
      <c r="DNQ99" s="29"/>
      <c r="DNR99" s="29"/>
      <c r="DNS99" s="29"/>
      <c r="DNT99" s="29"/>
      <c r="DNU99" s="29"/>
      <c r="DNV99" s="29"/>
      <c r="DNW99" s="29"/>
      <c r="DNX99" s="29"/>
      <c r="DNY99" s="29"/>
      <c r="DNZ99" s="29"/>
      <c r="DOA99" s="29"/>
      <c r="DOB99" s="29"/>
      <c r="DOC99" s="29"/>
      <c r="DOD99" s="29"/>
      <c r="DOE99" s="29"/>
      <c r="DOF99" s="29"/>
      <c r="DOG99" s="29"/>
      <c r="DOH99" s="29"/>
      <c r="DOI99" s="29"/>
      <c r="DOJ99" s="29"/>
      <c r="DOK99" s="29"/>
      <c r="DOL99" s="29"/>
      <c r="DOM99" s="29"/>
      <c r="DON99" s="29"/>
      <c r="DOO99" s="29"/>
      <c r="DOP99" s="29"/>
      <c r="DOQ99" s="29"/>
      <c r="DOR99" s="29"/>
      <c r="DOS99" s="29"/>
      <c r="DOT99" s="29"/>
      <c r="DOU99" s="29"/>
      <c r="DOV99" s="29"/>
      <c r="DOW99" s="29"/>
      <c r="DOX99" s="29"/>
      <c r="DOY99" s="29"/>
      <c r="DOZ99" s="29"/>
      <c r="DPA99" s="29"/>
      <c r="DPB99" s="29"/>
      <c r="DPC99" s="29"/>
      <c r="DPD99" s="29"/>
      <c r="DPE99" s="29"/>
      <c r="DPF99" s="29"/>
      <c r="DPG99" s="29"/>
      <c r="DPH99" s="29"/>
      <c r="DPI99" s="29"/>
      <c r="DPJ99" s="29"/>
      <c r="DPK99" s="29"/>
      <c r="DPL99" s="29"/>
      <c r="DPM99" s="29"/>
      <c r="DPN99" s="29"/>
      <c r="DPO99" s="29"/>
      <c r="DPP99" s="29"/>
      <c r="DPQ99" s="29"/>
      <c r="DPR99" s="29"/>
      <c r="DPS99" s="29"/>
      <c r="DPT99" s="29"/>
      <c r="DPU99" s="29"/>
      <c r="DPV99" s="29"/>
      <c r="DPW99" s="29"/>
      <c r="DPX99" s="29"/>
      <c r="DPY99" s="29"/>
      <c r="DPZ99" s="29"/>
      <c r="DQA99" s="29"/>
      <c r="DQB99" s="29"/>
      <c r="DQC99" s="29"/>
      <c r="DQD99" s="29"/>
      <c r="DQE99" s="29"/>
      <c r="DQF99" s="29"/>
      <c r="DQG99" s="29"/>
      <c r="DQH99" s="29"/>
      <c r="DQI99" s="29"/>
      <c r="DQJ99" s="29"/>
      <c r="DQK99" s="29"/>
      <c r="DQL99" s="29"/>
      <c r="DQM99" s="29"/>
      <c r="DQN99" s="29"/>
      <c r="DQO99" s="29"/>
      <c r="DQP99" s="29"/>
      <c r="DQQ99" s="29"/>
      <c r="DQR99" s="29"/>
      <c r="DQS99" s="29"/>
      <c r="DQT99" s="29"/>
      <c r="DQU99" s="29"/>
      <c r="DQV99" s="29"/>
      <c r="DQW99" s="29"/>
      <c r="DQX99" s="29"/>
      <c r="DQY99" s="29"/>
      <c r="DQZ99" s="29"/>
      <c r="DRA99" s="29"/>
      <c r="DRB99" s="29"/>
      <c r="DRC99" s="29"/>
      <c r="DRD99" s="29"/>
      <c r="DRE99" s="29"/>
      <c r="DRF99" s="29"/>
      <c r="DRG99" s="29"/>
      <c r="DRH99" s="29"/>
      <c r="DRI99" s="29"/>
      <c r="DRJ99" s="29"/>
      <c r="DRK99" s="29"/>
      <c r="DRL99" s="29"/>
      <c r="DRM99" s="29"/>
      <c r="DRN99" s="29"/>
      <c r="DRO99" s="29"/>
      <c r="DRP99" s="29"/>
      <c r="DRQ99" s="29"/>
      <c r="DRR99" s="29"/>
      <c r="DRS99" s="29"/>
      <c r="DRT99" s="29"/>
      <c r="DRU99" s="29"/>
      <c r="DRV99" s="29"/>
      <c r="DRW99" s="29"/>
      <c r="DRX99" s="29"/>
      <c r="DRY99" s="29"/>
      <c r="DRZ99" s="29"/>
      <c r="DSA99" s="29"/>
      <c r="DSB99" s="29"/>
      <c r="DSC99" s="29"/>
      <c r="DSD99" s="29"/>
      <c r="DSE99" s="29"/>
      <c r="DSF99" s="29"/>
      <c r="DSG99" s="29"/>
      <c r="DSH99" s="29"/>
      <c r="DSI99" s="29"/>
      <c r="DSJ99" s="29"/>
      <c r="DSK99" s="29"/>
      <c r="DSL99" s="29"/>
      <c r="DSM99" s="29"/>
      <c r="DSN99" s="29"/>
      <c r="DSO99" s="29"/>
      <c r="DSP99" s="29"/>
      <c r="DSQ99" s="29"/>
      <c r="DSR99" s="29"/>
      <c r="DSS99" s="29"/>
      <c r="DST99" s="29"/>
      <c r="DSU99" s="29"/>
      <c r="DSV99" s="29"/>
      <c r="DSW99" s="29"/>
      <c r="DSX99" s="29"/>
      <c r="DSY99" s="29"/>
      <c r="DSZ99" s="29"/>
      <c r="DTA99" s="29"/>
      <c r="DTB99" s="29"/>
      <c r="DTC99" s="29"/>
      <c r="DTD99" s="29"/>
      <c r="DTE99" s="29"/>
      <c r="DTF99" s="29"/>
      <c r="DTG99" s="29"/>
      <c r="DTH99" s="29"/>
      <c r="DTI99" s="29"/>
      <c r="DTJ99" s="29"/>
      <c r="DTK99" s="29"/>
      <c r="DTL99" s="29"/>
      <c r="DTM99" s="29"/>
      <c r="DTN99" s="29"/>
      <c r="DTO99" s="29"/>
      <c r="DTP99" s="29"/>
      <c r="DTQ99" s="29"/>
      <c r="DTR99" s="29"/>
      <c r="DTS99" s="29"/>
      <c r="DTT99" s="29"/>
      <c r="DTU99" s="29"/>
      <c r="DTV99" s="29"/>
      <c r="DTW99" s="29"/>
      <c r="DTX99" s="29"/>
      <c r="DTY99" s="29"/>
      <c r="DTZ99" s="29"/>
      <c r="DUA99" s="29"/>
      <c r="DUB99" s="29"/>
      <c r="DUC99" s="29"/>
      <c r="DUD99" s="29"/>
      <c r="DUE99" s="29"/>
      <c r="DUF99" s="29"/>
      <c r="DUG99" s="29"/>
      <c r="DUH99" s="29"/>
      <c r="DUI99" s="29"/>
      <c r="DUJ99" s="29"/>
      <c r="DUK99" s="29"/>
      <c r="DUL99" s="29"/>
      <c r="DUM99" s="29"/>
      <c r="DUN99" s="29"/>
      <c r="DUO99" s="29"/>
      <c r="DUP99" s="29"/>
      <c r="DUQ99" s="29"/>
      <c r="DUR99" s="29"/>
      <c r="DUS99" s="29"/>
      <c r="DUT99" s="29"/>
      <c r="DUU99" s="29"/>
      <c r="DUV99" s="29"/>
      <c r="DUW99" s="29"/>
      <c r="DUX99" s="29"/>
      <c r="DUY99" s="29"/>
      <c r="DUZ99" s="29"/>
      <c r="DVA99" s="29"/>
      <c r="DVB99" s="29"/>
      <c r="DVC99" s="29"/>
      <c r="DVD99" s="29"/>
      <c r="DVE99" s="29"/>
      <c r="DVF99" s="29"/>
      <c r="DVG99" s="29"/>
      <c r="DVH99" s="29"/>
      <c r="DVI99" s="29"/>
      <c r="DVJ99" s="29"/>
      <c r="DVK99" s="29"/>
      <c r="DVL99" s="29"/>
      <c r="DVM99" s="29"/>
      <c r="DVN99" s="29"/>
      <c r="DVO99" s="29"/>
      <c r="DVP99" s="29"/>
      <c r="DVQ99" s="29"/>
      <c r="DVR99" s="29"/>
      <c r="DVS99" s="29"/>
      <c r="DVT99" s="29"/>
      <c r="DVU99" s="29"/>
      <c r="DVV99" s="29"/>
      <c r="DVW99" s="29"/>
      <c r="DVX99" s="29"/>
      <c r="DVY99" s="29"/>
      <c r="DVZ99" s="29"/>
      <c r="DWA99" s="29"/>
      <c r="DWB99" s="29"/>
      <c r="DWC99" s="29"/>
      <c r="DWD99" s="29"/>
      <c r="DWE99" s="29"/>
      <c r="DWF99" s="29"/>
      <c r="DWG99" s="29"/>
      <c r="DWH99" s="29"/>
      <c r="DWI99" s="29"/>
      <c r="DWJ99" s="29"/>
      <c r="DWK99" s="29"/>
      <c r="DWL99" s="29"/>
      <c r="DWM99" s="29"/>
      <c r="DWN99" s="29"/>
      <c r="DWO99" s="29"/>
      <c r="DWP99" s="29"/>
      <c r="DWQ99" s="29"/>
      <c r="DWR99" s="29"/>
      <c r="DWS99" s="29"/>
      <c r="DWT99" s="29"/>
      <c r="DWU99" s="29"/>
      <c r="DWV99" s="29"/>
      <c r="DWW99" s="29"/>
      <c r="DWX99" s="29"/>
      <c r="DWY99" s="29"/>
      <c r="DWZ99" s="29"/>
      <c r="DXA99" s="29"/>
      <c r="DXB99" s="29"/>
      <c r="DXC99" s="29"/>
      <c r="DXD99" s="29"/>
      <c r="DXE99" s="29"/>
      <c r="DXF99" s="29"/>
      <c r="DXG99" s="29"/>
      <c r="DXH99" s="29"/>
      <c r="DXI99" s="29"/>
      <c r="DXJ99" s="29"/>
      <c r="DXK99" s="29"/>
      <c r="DXL99" s="29"/>
      <c r="DXM99" s="29"/>
      <c r="DXN99" s="29"/>
      <c r="DXO99" s="29"/>
      <c r="DXP99" s="29"/>
      <c r="DXQ99" s="29"/>
      <c r="DXR99" s="29"/>
      <c r="DXS99" s="29"/>
      <c r="DXT99" s="29"/>
      <c r="DXU99" s="29"/>
      <c r="DXV99" s="29"/>
      <c r="DXW99" s="29"/>
      <c r="DXX99" s="29"/>
      <c r="DXY99" s="29"/>
      <c r="DXZ99" s="29"/>
      <c r="DYA99" s="29"/>
      <c r="DYB99" s="29"/>
      <c r="DYC99" s="29"/>
      <c r="DYD99" s="29"/>
      <c r="DYE99" s="29"/>
      <c r="DYF99" s="29"/>
      <c r="DYG99" s="29"/>
      <c r="DYH99" s="29"/>
      <c r="DYI99" s="29"/>
      <c r="DYJ99" s="29"/>
      <c r="DYK99" s="29"/>
      <c r="DYL99" s="29"/>
      <c r="DYM99" s="29"/>
      <c r="DYN99" s="29"/>
      <c r="DYO99" s="29"/>
      <c r="DYP99" s="29"/>
      <c r="DYQ99" s="29"/>
      <c r="DYR99" s="29"/>
      <c r="DYS99" s="29"/>
      <c r="DYT99" s="29"/>
      <c r="DYU99" s="29"/>
      <c r="DYV99" s="29"/>
      <c r="DYW99" s="29"/>
      <c r="DYX99" s="29"/>
      <c r="DYY99" s="29"/>
      <c r="DYZ99" s="29"/>
      <c r="DZA99" s="29"/>
      <c r="DZB99" s="29"/>
      <c r="DZC99" s="29"/>
      <c r="DZD99" s="29"/>
      <c r="DZE99" s="29"/>
      <c r="DZF99" s="29"/>
      <c r="DZG99" s="29"/>
      <c r="DZH99" s="29"/>
      <c r="DZI99" s="29"/>
      <c r="DZJ99" s="29"/>
      <c r="DZK99" s="29"/>
      <c r="DZL99" s="29"/>
      <c r="DZM99" s="29"/>
      <c r="DZN99" s="29"/>
      <c r="DZO99" s="29"/>
      <c r="DZP99" s="29"/>
      <c r="DZQ99" s="29"/>
      <c r="DZR99" s="29"/>
      <c r="DZS99" s="29"/>
      <c r="DZT99" s="29"/>
      <c r="DZU99" s="29"/>
      <c r="DZV99" s="29"/>
      <c r="DZW99" s="29"/>
      <c r="DZX99" s="29"/>
      <c r="DZY99" s="29"/>
      <c r="DZZ99" s="29"/>
      <c r="EAA99" s="29"/>
      <c r="EAB99" s="29"/>
      <c r="EAC99" s="29"/>
      <c r="EAD99" s="29"/>
      <c r="EAE99" s="29"/>
      <c r="EAF99" s="29"/>
      <c r="EAG99" s="29"/>
      <c r="EAH99" s="29"/>
      <c r="EAI99" s="29"/>
      <c r="EAJ99" s="29"/>
      <c r="EAK99" s="29"/>
      <c r="EAL99" s="29"/>
      <c r="EAM99" s="29"/>
      <c r="EAN99" s="29"/>
      <c r="EAO99" s="29"/>
      <c r="EAP99" s="29"/>
      <c r="EAQ99" s="29"/>
      <c r="EAR99" s="29"/>
      <c r="EAS99" s="29"/>
      <c r="EAT99" s="29"/>
      <c r="EAU99" s="29"/>
      <c r="EAV99" s="29"/>
      <c r="EAW99" s="29"/>
      <c r="EAX99" s="29"/>
      <c r="EAY99" s="29"/>
      <c r="EAZ99" s="29"/>
      <c r="EBA99" s="29"/>
      <c r="EBB99" s="29"/>
      <c r="EBC99" s="29"/>
      <c r="EBD99" s="29"/>
      <c r="EBE99" s="29"/>
      <c r="EBF99" s="29"/>
      <c r="EBG99" s="29"/>
      <c r="EBH99" s="29"/>
      <c r="EBI99" s="29"/>
      <c r="EBJ99" s="29"/>
      <c r="EBK99" s="29"/>
      <c r="EBL99" s="29"/>
      <c r="EBM99" s="29"/>
      <c r="EBN99" s="29"/>
      <c r="EBO99" s="29"/>
      <c r="EBP99" s="29"/>
      <c r="EBQ99" s="29"/>
      <c r="EBR99" s="29"/>
      <c r="EBS99" s="29"/>
      <c r="EBT99" s="29"/>
      <c r="EBU99" s="29"/>
      <c r="EBV99" s="29"/>
      <c r="EBW99" s="29"/>
      <c r="EBX99" s="29"/>
      <c r="EBY99" s="29"/>
      <c r="EBZ99" s="29"/>
      <c r="ECA99" s="29"/>
      <c r="ECB99" s="29"/>
      <c r="ECC99" s="29"/>
      <c r="ECD99" s="29"/>
      <c r="ECE99" s="29"/>
      <c r="ECF99" s="29"/>
      <c r="ECG99" s="29"/>
      <c r="ECH99" s="29"/>
      <c r="ECI99" s="29"/>
      <c r="ECJ99" s="29"/>
      <c r="ECK99" s="29"/>
      <c r="ECL99" s="29"/>
      <c r="ECM99" s="29"/>
      <c r="ECN99" s="29"/>
      <c r="ECO99" s="29"/>
      <c r="ECP99" s="29"/>
      <c r="ECQ99" s="29"/>
      <c r="ECR99" s="29"/>
      <c r="ECS99" s="29"/>
      <c r="ECT99" s="29"/>
      <c r="ECU99" s="29"/>
      <c r="ECV99" s="29"/>
      <c r="ECW99" s="29"/>
      <c r="ECX99" s="29"/>
      <c r="ECY99" s="29"/>
      <c r="ECZ99" s="29"/>
      <c r="EDA99" s="29"/>
      <c r="EDB99" s="29"/>
      <c r="EDC99" s="29"/>
      <c r="EDD99" s="29"/>
      <c r="EDE99" s="29"/>
      <c r="EDF99" s="29"/>
      <c r="EDG99" s="29"/>
      <c r="EDH99" s="29"/>
      <c r="EDI99" s="29"/>
      <c r="EDJ99" s="29"/>
      <c r="EDK99" s="29"/>
      <c r="EDL99" s="29"/>
      <c r="EDM99" s="29"/>
      <c r="EDN99" s="29"/>
      <c r="EDO99" s="29"/>
      <c r="EDP99" s="29"/>
      <c r="EDQ99" s="29"/>
      <c r="EDR99" s="29"/>
      <c r="EDS99" s="29"/>
      <c r="EDT99" s="29"/>
      <c r="EDU99" s="29"/>
      <c r="EDV99" s="29"/>
      <c r="EDW99" s="29"/>
      <c r="EDX99" s="29"/>
      <c r="EDY99" s="29"/>
      <c r="EDZ99" s="29"/>
      <c r="EEA99" s="29"/>
      <c r="EEB99" s="29"/>
      <c r="EEC99" s="29"/>
      <c r="EED99" s="29"/>
      <c r="EEE99" s="29"/>
      <c r="EEF99" s="29"/>
      <c r="EEG99" s="29"/>
      <c r="EEH99" s="29"/>
      <c r="EEI99" s="29"/>
      <c r="EEJ99" s="29"/>
      <c r="EEK99" s="29"/>
      <c r="EEL99" s="29"/>
      <c r="EEM99" s="29"/>
      <c r="EEN99" s="29"/>
      <c r="EEO99" s="29"/>
      <c r="EEP99" s="29"/>
      <c r="EEQ99" s="29"/>
      <c r="EER99" s="29"/>
      <c r="EES99" s="29"/>
      <c r="EET99" s="29"/>
      <c r="EEU99" s="29"/>
      <c r="EEV99" s="29"/>
      <c r="EEW99" s="29"/>
      <c r="EEX99" s="29"/>
      <c r="EEY99" s="29"/>
      <c r="EEZ99" s="29"/>
      <c r="EFA99" s="29"/>
      <c r="EFB99" s="29"/>
      <c r="EFC99" s="29"/>
      <c r="EFD99" s="29"/>
      <c r="EFE99" s="29"/>
      <c r="EFF99" s="29"/>
      <c r="EFG99" s="29"/>
      <c r="EFH99" s="29"/>
      <c r="EFI99" s="29"/>
      <c r="EFJ99" s="29"/>
      <c r="EFK99" s="29"/>
      <c r="EFL99" s="29"/>
      <c r="EFM99" s="29"/>
      <c r="EFN99" s="29"/>
      <c r="EFO99" s="29"/>
      <c r="EFP99" s="29"/>
      <c r="EFQ99" s="29"/>
      <c r="EFR99" s="29"/>
      <c r="EFS99" s="29"/>
      <c r="EFT99" s="29"/>
      <c r="EFU99" s="29"/>
      <c r="EFV99" s="29"/>
      <c r="EFW99" s="29"/>
      <c r="EFX99" s="29"/>
      <c r="EFY99" s="29"/>
      <c r="EFZ99" s="29"/>
      <c r="EGA99" s="29"/>
      <c r="EGB99" s="29"/>
      <c r="EGC99" s="29"/>
      <c r="EGD99" s="29"/>
      <c r="EGE99" s="29"/>
      <c r="EGF99" s="29"/>
      <c r="EGG99" s="29"/>
      <c r="EGH99" s="29"/>
      <c r="EGI99" s="29"/>
      <c r="EGJ99" s="29"/>
      <c r="EGK99" s="29"/>
      <c r="EGL99" s="29"/>
      <c r="EGM99" s="29"/>
      <c r="EGN99" s="29"/>
      <c r="EGO99" s="29"/>
      <c r="EGP99" s="29"/>
      <c r="EGQ99" s="29"/>
      <c r="EGR99" s="29"/>
      <c r="EGS99" s="29"/>
      <c r="EGT99" s="29"/>
      <c r="EGU99" s="29"/>
      <c r="EGV99" s="29"/>
      <c r="EGW99" s="29"/>
      <c r="EGX99" s="29"/>
      <c r="EGY99" s="29"/>
      <c r="EGZ99" s="29"/>
      <c r="EHA99" s="29"/>
      <c r="EHB99" s="29"/>
      <c r="EHC99" s="29"/>
      <c r="EHD99" s="29"/>
      <c r="EHE99" s="29"/>
      <c r="EHF99" s="29"/>
      <c r="EHG99" s="29"/>
      <c r="EHH99" s="29"/>
      <c r="EHI99" s="29"/>
      <c r="EHJ99" s="29"/>
      <c r="EHK99" s="29"/>
      <c r="EHL99" s="29"/>
      <c r="EHM99" s="29"/>
      <c r="EHN99" s="29"/>
      <c r="EHO99" s="29"/>
      <c r="EHP99" s="29"/>
      <c r="EHQ99" s="29"/>
      <c r="EHR99" s="29"/>
      <c r="EHS99" s="29"/>
      <c r="EHT99" s="29"/>
      <c r="EHU99" s="29"/>
      <c r="EHV99" s="29"/>
      <c r="EHW99" s="29"/>
      <c r="EHX99" s="29"/>
      <c r="EHY99" s="29"/>
      <c r="EHZ99" s="29"/>
      <c r="EIA99" s="29"/>
      <c r="EIB99" s="29"/>
      <c r="EIC99" s="29"/>
      <c r="EID99" s="29"/>
      <c r="EIE99" s="29"/>
      <c r="EIF99" s="29"/>
      <c r="EIG99" s="29"/>
      <c r="EIH99" s="29"/>
      <c r="EII99" s="29"/>
      <c r="EIJ99" s="29"/>
      <c r="EIK99" s="29"/>
      <c r="EIL99" s="29"/>
      <c r="EIM99" s="29"/>
      <c r="EIN99" s="29"/>
      <c r="EIO99" s="29"/>
      <c r="EIP99" s="29"/>
      <c r="EIQ99" s="29"/>
      <c r="EIR99" s="29"/>
      <c r="EIS99" s="29"/>
      <c r="EIT99" s="29"/>
      <c r="EIU99" s="29"/>
      <c r="EIV99" s="29"/>
      <c r="EIW99" s="29"/>
      <c r="EIX99" s="29"/>
      <c r="EIY99" s="29"/>
      <c r="EIZ99" s="29"/>
      <c r="EJA99" s="29"/>
      <c r="EJB99" s="29"/>
      <c r="EJC99" s="29"/>
      <c r="EJD99" s="29"/>
      <c r="EJE99" s="29"/>
      <c r="EJF99" s="29"/>
      <c r="EJG99" s="29"/>
      <c r="EJH99" s="29"/>
      <c r="EJI99" s="29"/>
      <c r="EJJ99" s="29"/>
      <c r="EJK99" s="29"/>
      <c r="EJL99" s="29"/>
      <c r="EJM99" s="29"/>
      <c r="EJN99" s="29"/>
      <c r="EJO99" s="29"/>
      <c r="EJP99" s="29"/>
      <c r="EJQ99" s="29"/>
      <c r="EJR99" s="29"/>
      <c r="EJS99" s="29"/>
      <c r="EJT99" s="29"/>
      <c r="EJU99" s="29"/>
      <c r="EJV99" s="29"/>
      <c r="EJW99" s="29"/>
      <c r="EJX99" s="29"/>
      <c r="EJY99" s="29"/>
      <c r="EJZ99" s="29"/>
      <c r="EKA99" s="29"/>
      <c r="EKB99" s="29"/>
      <c r="EKC99" s="29"/>
      <c r="EKD99" s="29"/>
      <c r="EKE99" s="29"/>
      <c r="EKF99" s="29"/>
      <c r="EKG99" s="29"/>
      <c r="EKH99" s="29"/>
      <c r="EKI99" s="29"/>
      <c r="EKJ99" s="29"/>
      <c r="EKK99" s="29"/>
      <c r="EKL99" s="29"/>
      <c r="EKM99" s="29"/>
      <c r="EKN99" s="29"/>
      <c r="EKO99" s="29"/>
      <c r="EKP99" s="29"/>
      <c r="EKQ99" s="29"/>
      <c r="EKR99" s="29"/>
      <c r="EKS99" s="29"/>
      <c r="EKT99" s="29"/>
      <c r="EKU99" s="29"/>
      <c r="EKV99" s="29"/>
      <c r="EKW99" s="29"/>
      <c r="EKX99" s="29"/>
      <c r="EKY99" s="29"/>
      <c r="EKZ99" s="29"/>
      <c r="ELA99" s="29"/>
      <c r="ELB99" s="29"/>
      <c r="ELC99" s="29"/>
      <c r="ELD99" s="29"/>
      <c r="ELE99" s="29"/>
      <c r="ELF99" s="29"/>
      <c r="ELG99" s="29"/>
      <c r="ELH99" s="29"/>
      <c r="ELI99" s="29"/>
      <c r="ELJ99" s="29"/>
      <c r="ELK99" s="29"/>
      <c r="ELL99" s="29"/>
      <c r="ELM99" s="29"/>
      <c r="ELN99" s="29"/>
      <c r="ELO99" s="29"/>
      <c r="ELP99" s="29"/>
      <c r="ELQ99" s="29"/>
      <c r="ELR99" s="29"/>
      <c r="ELS99" s="29"/>
      <c r="ELT99" s="29"/>
      <c r="ELU99" s="29"/>
      <c r="ELV99" s="29"/>
      <c r="ELW99" s="29"/>
      <c r="ELX99" s="29"/>
      <c r="ELY99" s="29"/>
      <c r="ELZ99" s="29"/>
      <c r="EMA99" s="29"/>
      <c r="EMB99" s="29"/>
      <c r="EMC99" s="29"/>
      <c r="EMD99" s="29"/>
      <c r="EME99" s="29"/>
      <c r="EMF99" s="29"/>
      <c r="EMG99" s="29"/>
      <c r="EMH99" s="29"/>
      <c r="EMI99" s="29"/>
      <c r="EMJ99" s="29"/>
      <c r="EMK99" s="29"/>
      <c r="EML99" s="29"/>
      <c r="EMM99" s="29"/>
      <c r="EMN99" s="29"/>
      <c r="EMO99" s="29"/>
      <c r="EMP99" s="29"/>
      <c r="EMQ99" s="29"/>
      <c r="EMR99" s="29"/>
      <c r="EMS99" s="29"/>
      <c r="EMT99" s="29"/>
      <c r="EMU99" s="29"/>
      <c r="EMV99" s="29"/>
      <c r="EMW99" s="29"/>
      <c r="EMX99" s="29"/>
      <c r="EMY99" s="29"/>
      <c r="EMZ99" s="29"/>
      <c r="ENA99" s="29"/>
      <c r="ENB99" s="29"/>
      <c r="ENC99" s="29"/>
      <c r="END99" s="29"/>
      <c r="ENE99" s="29"/>
      <c r="ENF99" s="29"/>
      <c r="ENG99" s="29"/>
      <c r="ENH99" s="29"/>
      <c r="ENI99" s="29"/>
      <c r="ENJ99" s="29"/>
      <c r="ENK99" s="29"/>
      <c r="ENL99" s="29"/>
      <c r="ENM99" s="29"/>
      <c r="ENN99" s="29"/>
      <c r="ENO99" s="29"/>
      <c r="ENP99" s="29"/>
      <c r="ENQ99" s="29"/>
      <c r="ENR99" s="29"/>
      <c r="ENS99" s="29"/>
      <c r="ENT99" s="29"/>
      <c r="ENU99" s="29"/>
      <c r="ENV99" s="29"/>
      <c r="ENW99" s="29"/>
      <c r="ENX99" s="29"/>
      <c r="ENY99" s="29"/>
      <c r="ENZ99" s="29"/>
      <c r="EOA99" s="29"/>
      <c r="EOB99" s="29"/>
      <c r="EOC99" s="29"/>
      <c r="EOD99" s="29"/>
      <c r="EOE99" s="29"/>
      <c r="EOF99" s="29"/>
      <c r="EOG99" s="29"/>
      <c r="EOH99" s="29"/>
      <c r="EOI99" s="29"/>
      <c r="EOJ99" s="29"/>
      <c r="EOK99" s="29"/>
      <c r="EOL99" s="29"/>
      <c r="EOM99" s="29"/>
      <c r="EON99" s="29"/>
      <c r="EOO99" s="29"/>
      <c r="EOP99" s="29"/>
      <c r="EOQ99" s="29"/>
      <c r="EOR99" s="29"/>
      <c r="EOS99" s="29"/>
      <c r="EOT99" s="29"/>
      <c r="EOU99" s="29"/>
      <c r="EOV99" s="29"/>
      <c r="EOW99" s="29"/>
      <c r="EOX99" s="29"/>
      <c r="EOY99" s="29"/>
      <c r="EOZ99" s="29"/>
      <c r="EPA99" s="29"/>
      <c r="EPB99" s="29"/>
      <c r="EPC99" s="29"/>
      <c r="EPD99" s="29"/>
      <c r="EPE99" s="29"/>
      <c r="EPF99" s="29"/>
      <c r="EPG99" s="29"/>
      <c r="EPH99" s="29"/>
      <c r="EPI99" s="29"/>
      <c r="EPJ99" s="29"/>
      <c r="EPK99" s="29"/>
      <c r="EPL99" s="29"/>
      <c r="EPM99" s="29"/>
      <c r="EPN99" s="29"/>
      <c r="EPO99" s="29"/>
      <c r="EPP99" s="29"/>
      <c r="EPQ99" s="29"/>
      <c r="EPR99" s="29"/>
      <c r="EPS99" s="29"/>
      <c r="EPT99" s="29"/>
      <c r="EPU99" s="29"/>
      <c r="EPV99" s="29"/>
      <c r="EPW99" s="29"/>
      <c r="EPX99" s="29"/>
      <c r="EPY99" s="29"/>
      <c r="EPZ99" s="29"/>
      <c r="EQA99" s="29"/>
      <c r="EQB99" s="29"/>
      <c r="EQC99" s="29"/>
      <c r="EQD99" s="29"/>
      <c r="EQE99" s="29"/>
      <c r="EQF99" s="29"/>
      <c r="EQG99" s="29"/>
      <c r="EQH99" s="29"/>
      <c r="EQI99" s="29"/>
      <c r="EQJ99" s="29"/>
      <c r="EQK99" s="29"/>
      <c r="EQL99" s="29"/>
      <c r="EQM99" s="29"/>
      <c r="EQN99" s="29"/>
      <c r="EQO99" s="29"/>
      <c r="EQP99" s="29"/>
      <c r="EQQ99" s="29"/>
      <c r="EQR99" s="29"/>
      <c r="EQS99" s="29"/>
      <c r="EQT99" s="29"/>
      <c r="EQU99" s="29"/>
      <c r="EQV99" s="29"/>
      <c r="EQW99" s="29"/>
      <c r="EQX99" s="29"/>
      <c r="EQY99" s="29"/>
      <c r="EQZ99" s="29"/>
      <c r="ERA99" s="29"/>
      <c r="ERB99" s="29"/>
      <c r="ERC99" s="29"/>
      <c r="ERD99" s="29"/>
      <c r="ERE99" s="29"/>
      <c r="ERF99" s="29"/>
      <c r="ERG99" s="29"/>
      <c r="ERH99" s="29"/>
      <c r="ERI99" s="29"/>
      <c r="ERJ99" s="29"/>
      <c r="ERK99" s="29"/>
      <c r="ERL99" s="29"/>
      <c r="ERM99" s="29"/>
      <c r="ERN99" s="29"/>
      <c r="ERO99" s="29"/>
      <c r="ERP99" s="29"/>
      <c r="ERQ99" s="29"/>
      <c r="ERR99" s="29"/>
      <c r="ERS99" s="29"/>
      <c r="ERT99" s="29"/>
      <c r="ERU99" s="29"/>
      <c r="ERV99" s="29"/>
      <c r="ERW99" s="29"/>
      <c r="ERX99" s="29"/>
      <c r="ERY99" s="29"/>
      <c r="ERZ99" s="29"/>
      <c r="ESA99" s="29"/>
      <c r="ESB99" s="29"/>
      <c r="ESC99" s="29"/>
      <c r="ESD99" s="29"/>
      <c r="ESE99" s="29"/>
      <c r="ESF99" s="29"/>
      <c r="ESG99" s="29"/>
      <c r="ESH99" s="29"/>
      <c r="ESI99" s="29"/>
      <c r="ESJ99" s="29"/>
      <c r="ESK99" s="29"/>
      <c r="ESL99" s="29"/>
      <c r="ESM99" s="29"/>
      <c r="ESN99" s="29"/>
      <c r="ESO99" s="29"/>
      <c r="ESP99" s="29"/>
      <c r="ESQ99" s="29"/>
      <c r="ESR99" s="29"/>
      <c r="ESS99" s="29"/>
      <c r="EST99" s="29"/>
      <c r="ESU99" s="29"/>
      <c r="ESV99" s="29"/>
      <c r="ESW99" s="29"/>
      <c r="ESX99" s="29"/>
      <c r="ESY99" s="29"/>
      <c r="ESZ99" s="29"/>
      <c r="ETA99" s="29"/>
      <c r="ETB99" s="29"/>
      <c r="ETC99" s="29"/>
      <c r="ETD99" s="29"/>
      <c r="ETE99" s="29"/>
      <c r="ETF99" s="29"/>
      <c r="ETG99" s="29"/>
      <c r="ETH99" s="29"/>
      <c r="ETI99" s="29"/>
      <c r="ETJ99" s="29"/>
      <c r="ETK99" s="29"/>
      <c r="ETL99" s="29"/>
      <c r="ETM99" s="29"/>
      <c r="ETN99" s="29"/>
      <c r="ETO99" s="29"/>
      <c r="ETP99" s="29"/>
      <c r="ETQ99" s="29"/>
      <c r="ETR99" s="29"/>
      <c r="ETS99" s="29"/>
      <c r="ETT99" s="29"/>
      <c r="ETU99" s="29"/>
      <c r="ETV99" s="29"/>
      <c r="ETW99" s="29"/>
      <c r="ETX99" s="29"/>
      <c r="ETY99" s="29"/>
      <c r="ETZ99" s="29"/>
      <c r="EUA99" s="29"/>
      <c r="EUB99" s="29"/>
      <c r="EUC99" s="29"/>
      <c r="EUD99" s="29"/>
      <c r="EUE99" s="29"/>
      <c r="EUF99" s="29"/>
      <c r="EUG99" s="29"/>
      <c r="EUH99" s="29"/>
      <c r="EUI99" s="29"/>
      <c r="EUJ99" s="29"/>
      <c r="EUK99" s="29"/>
      <c r="EUL99" s="29"/>
      <c r="EUM99" s="29"/>
      <c r="EUN99" s="29"/>
      <c r="EUO99" s="29"/>
      <c r="EUP99" s="29"/>
      <c r="EUQ99" s="29"/>
      <c r="EUR99" s="29"/>
      <c r="EUS99" s="29"/>
      <c r="EUT99" s="29"/>
      <c r="EUU99" s="29"/>
      <c r="EUV99" s="29"/>
      <c r="EUW99" s="29"/>
      <c r="EUX99" s="29"/>
      <c r="EUY99" s="29"/>
      <c r="EUZ99" s="29"/>
      <c r="EVA99" s="29"/>
      <c r="EVB99" s="29"/>
      <c r="EVC99" s="29"/>
      <c r="EVD99" s="29"/>
      <c r="EVE99" s="29"/>
      <c r="EVF99" s="29"/>
      <c r="EVG99" s="29"/>
      <c r="EVH99" s="29"/>
      <c r="EVI99" s="29"/>
      <c r="EVJ99" s="29"/>
      <c r="EVK99" s="29"/>
      <c r="EVL99" s="29"/>
      <c r="EVM99" s="29"/>
      <c r="EVN99" s="29"/>
      <c r="EVO99" s="29"/>
      <c r="EVP99" s="29"/>
      <c r="EVQ99" s="29"/>
      <c r="EVR99" s="29"/>
      <c r="EVS99" s="29"/>
      <c r="EVT99" s="29"/>
      <c r="EVU99" s="29"/>
      <c r="EVV99" s="29"/>
      <c r="EVW99" s="29"/>
      <c r="EVX99" s="29"/>
      <c r="EVY99" s="29"/>
      <c r="EVZ99" s="29"/>
      <c r="EWA99" s="29"/>
      <c r="EWB99" s="29"/>
      <c r="EWC99" s="29"/>
      <c r="EWD99" s="29"/>
      <c r="EWE99" s="29"/>
      <c r="EWF99" s="29"/>
      <c r="EWG99" s="29"/>
      <c r="EWH99" s="29"/>
      <c r="EWI99" s="29"/>
      <c r="EWJ99" s="29"/>
      <c r="EWK99" s="29"/>
      <c r="EWL99" s="29"/>
      <c r="EWM99" s="29"/>
      <c r="EWN99" s="29"/>
      <c r="EWO99" s="29"/>
      <c r="EWP99" s="29"/>
      <c r="EWQ99" s="29"/>
      <c r="EWR99" s="29"/>
      <c r="EWS99" s="29"/>
      <c r="EWT99" s="29"/>
      <c r="EWU99" s="29"/>
      <c r="EWV99" s="29"/>
      <c r="EWW99" s="29"/>
      <c r="EWX99" s="29"/>
      <c r="EWY99" s="29"/>
      <c r="EWZ99" s="29"/>
      <c r="EXA99" s="29"/>
      <c r="EXB99" s="29"/>
      <c r="EXC99" s="29"/>
      <c r="EXD99" s="29"/>
      <c r="EXE99" s="29"/>
      <c r="EXF99" s="29"/>
      <c r="EXG99" s="29"/>
      <c r="EXH99" s="29"/>
      <c r="EXI99" s="29"/>
      <c r="EXJ99" s="29"/>
      <c r="EXK99" s="29"/>
      <c r="EXL99" s="29"/>
      <c r="EXM99" s="29"/>
      <c r="EXN99" s="29"/>
      <c r="EXO99" s="29"/>
      <c r="EXP99" s="29"/>
      <c r="EXQ99" s="29"/>
      <c r="EXR99" s="29"/>
      <c r="EXS99" s="29"/>
      <c r="EXT99" s="29"/>
      <c r="EXU99" s="29"/>
      <c r="EXV99" s="29"/>
      <c r="EXW99" s="29"/>
      <c r="EXX99" s="29"/>
      <c r="EXY99" s="29"/>
      <c r="EXZ99" s="29"/>
      <c r="EYA99" s="29"/>
      <c r="EYB99" s="29"/>
      <c r="EYC99" s="29"/>
      <c r="EYD99" s="29"/>
      <c r="EYE99" s="29"/>
      <c r="EYF99" s="29"/>
      <c r="EYG99" s="29"/>
      <c r="EYH99" s="29"/>
      <c r="EYI99" s="29"/>
      <c r="EYJ99" s="29"/>
      <c r="EYK99" s="29"/>
      <c r="EYL99" s="29"/>
      <c r="EYM99" s="29"/>
      <c r="EYN99" s="29"/>
      <c r="EYO99" s="29"/>
      <c r="EYP99" s="29"/>
      <c r="EYQ99" s="29"/>
      <c r="EYR99" s="29"/>
      <c r="EYS99" s="29"/>
      <c r="EYT99" s="29"/>
      <c r="EYU99" s="29"/>
      <c r="EYV99" s="29"/>
      <c r="EYW99" s="29"/>
      <c r="EYX99" s="29"/>
      <c r="EYY99" s="29"/>
      <c r="EYZ99" s="29"/>
      <c r="EZA99" s="29"/>
      <c r="EZB99" s="29"/>
      <c r="EZC99" s="29"/>
      <c r="EZD99" s="29"/>
      <c r="EZE99" s="29"/>
      <c r="EZF99" s="29"/>
      <c r="EZG99" s="29"/>
      <c r="EZH99" s="29"/>
      <c r="EZI99" s="29"/>
      <c r="EZJ99" s="29"/>
      <c r="EZK99" s="29"/>
      <c r="EZL99" s="29"/>
      <c r="EZM99" s="29"/>
      <c r="EZN99" s="29"/>
      <c r="EZO99" s="29"/>
      <c r="EZP99" s="29"/>
      <c r="EZQ99" s="29"/>
      <c r="EZR99" s="29"/>
      <c r="EZS99" s="29"/>
      <c r="EZT99" s="29"/>
      <c r="EZU99" s="29"/>
      <c r="EZV99" s="29"/>
      <c r="EZW99" s="29"/>
      <c r="EZX99" s="29"/>
      <c r="EZY99" s="29"/>
      <c r="EZZ99" s="29"/>
      <c r="FAA99" s="29"/>
      <c r="FAB99" s="29"/>
      <c r="FAC99" s="29"/>
      <c r="FAD99" s="29"/>
      <c r="FAE99" s="29"/>
      <c r="FAF99" s="29"/>
      <c r="FAG99" s="29"/>
      <c r="FAH99" s="29"/>
      <c r="FAI99" s="29"/>
      <c r="FAJ99" s="29"/>
      <c r="FAK99" s="29"/>
      <c r="FAL99" s="29"/>
      <c r="FAM99" s="29"/>
      <c r="FAN99" s="29"/>
      <c r="FAO99" s="29"/>
      <c r="FAP99" s="29"/>
      <c r="FAQ99" s="29"/>
      <c r="FAR99" s="29"/>
      <c r="FAS99" s="29"/>
      <c r="FAT99" s="29"/>
      <c r="FAU99" s="29"/>
      <c r="FAV99" s="29"/>
      <c r="FAW99" s="29"/>
      <c r="FAX99" s="29"/>
      <c r="FAY99" s="29"/>
      <c r="FAZ99" s="29"/>
      <c r="FBA99" s="29"/>
      <c r="FBB99" s="29"/>
      <c r="FBC99" s="29"/>
      <c r="FBD99" s="29"/>
      <c r="FBE99" s="29"/>
      <c r="FBF99" s="29"/>
      <c r="FBG99" s="29"/>
      <c r="FBH99" s="29"/>
      <c r="FBI99" s="29"/>
      <c r="FBJ99" s="29"/>
      <c r="FBK99" s="29"/>
      <c r="FBL99" s="29"/>
      <c r="FBM99" s="29"/>
      <c r="FBN99" s="29"/>
      <c r="FBO99" s="29"/>
      <c r="FBP99" s="29"/>
      <c r="FBQ99" s="29"/>
      <c r="FBR99" s="29"/>
      <c r="FBS99" s="29"/>
      <c r="FBT99" s="29"/>
      <c r="FBU99" s="29"/>
      <c r="FBV99" s="29"/>
      <c r="FBW99" s="29"/>
      <c r="FBX99" s="29"/>
      <c r="FBY99" s="29"/>
      <c r="FBZ99" s="29"/>
      <c r="FCA99" s="29"/>
      <c r="FCB99" s="29"/>
      <c r="FCC99" s="29"/>
      <c r="FCD99" s="29"/>
      <c r="FCE99" s="29"/>
      <c r="FCF99" s="29"/>
      <c r="FCG99" s="29"/>
      <c r="FCH99" s="29"/>
      <c r="FCI99" s="29"/>
      <c r="FCJ99" s="29"/>
      <c r="FCK99" s="29"/>
      <c r="FCL99" s="29"/>
      <c r="FCM99" s="29"/>
      <c r="FCN99" s="29"/>
      <c r="FCO99" s="29"/>
      <c r="FCP99" s="29"/>
      <c r="FCQ99" s="29"/>
      <c r="FCR99" s="29"/>
      <c r="FCS99" s="29"/>
      <c r="FCT99" s="29"/>
      <c r="FCU99" s="29"/>
      <c r="FCV99" s="29"/>
      <c r="FCW99" s="29"/>
      <c r="FCX99" s="29"/>
      <c r="FCY99" s="29"/>
      <c r="FCZ99" s="29"/>
      <c r="FDA99" s="29"/>
      <c r="FDB99" s="29"/>
      <c r="FDC99" s="29"/>
      <c r="FDD99" s="29"/>
      <c r="FDE99" s="29"/>
      <c r="FDF99" s="29"/>
      <c r="FDG99" s="29"/>
      <c r="FDH99" s="29"/>
      <c r="FDI99" s="29"/>
      <c r="FDJ99" s="29"/>
      <c r="FDK99" s="29"/>
      <c r="FDL99" s="29"/>
      <c r="FDM99" s="29"/>
      <c r="FDN99" s="29"/>
      <c r="FDO99" s="29"/>
      <c r="FDP99" s="29"/>
      <c r="FDQ99" s="29"/>
      <c r="FDR99" s="29"/>
      <c r="FDS99" s="29"/>
      <c r="FDT99" s="29"/>
      <c r="FDU99" s="29"/>
      <c r="FDV99" s="29"/>
      <c r="FDW99" s="29"/>
      <c r="FDX99" s="29"/>
      <c r="FDY99" s="29"/>
      <c r="FDZ99" s="29"/>
      <c r="FEA99" s="29"/>
      <c r="FEB99" s="29"/>
      <c r="FEC99" s="29"/>
      <c r="FED99" s="29"/>
      <c r="FEE99" s="29"/>
      <c r="FEF99" s="29"/>
      <c r="FEG99" s="29"/>
      <c r="FEH99" s="29"/>
      <c r="FEI99" s="29"/>
      <c r="FEJ99" s="29"/>
      <c r="FEK99" s="29"/>
      <c r="FEL99" s="29"/>
      <c r="FEM99" s="29"/>
      <c r="FEN99" s="29"/>
      <c r="FEO99" s="29"/>
      <c r="FEP99" s="29"/>
      <c r="FEQ99" s="29"/>
      <c r="FER99" s="29"/>
      <c r="FES99" s="29"/>
      <c r="FET99" s="29"/>
      <c r="FEU99" s="29"/>
      <c r="FEV99" s="29"/>
      <c r="FEW99" s="29"/>
      <c r="FEX99" s="29"/>
      <c r="FEY99" s="29"/>
      <c r="FEZ99" s="29"/>
      <c r="FFA99" s="29"/>
      <c r="FFB99" s="29"/>
      <c r="FFC99" s="29"/>
      <c r="FFD99" s="29"/>
      <c r="FFE99" s="29"/>
      <c r="FFF99" s="29"/>
      <c r="FFG99" s="29"/>
      <c r="FFH99" s="29"/>
      <c r="FFI99" s="29"/>
      <c r="FFJ99" s="29"/>
      <c r="FFK99" s="29"/>
      <c r="FFL99" s="29"/>
      <c r="FFM99" s="29"/>
      <c r="FFN99" s="29"/>
      <c r="FFO99" s="29"/>
      <c r="FFP99" s="29"/>
      <c r="FFQ99" s="29"/>
      <c r="FFR99" s="29"/>
      <c r="FFS99" s="29"/>
      <c r="FFT99" s="29"/>
      <c r="FFU99" s="29"/>
      <c r="FFV99" s="29"/>
      <c r="FFW99" s="29"/>
      <c r="FFX99" s="29"/>
      <c r="FFY99" s="29"/>
      <c r="FFZ99" s="29"/>
      <c r="FGA99" s="29"/>
      <c r="FGB99" s="29"/>
      <c r="FGC99" s="29"/>
      <c r="FGD99" s="29"/>
      <c r="FGE99" s="29"/>
      <c r="FGF99" s="29"/>
      <c r="FGG99" s="29"/>
      <c r="FGH99" s="29"/>
      <c r="FGI99" s="29"/>
      <c r="FGJ99" s="29"/>
      <c r="FGK99" s="29"/>
      <c r="FGL99" s="29"/>
      <c r="FGM99" s="29"/>
      <c r="FGN99" s="29"/>
      <c r="FGO99" s="29"/>
      <c r="FGP99" s="29"/>
      <c r="FGQ99" s="29"/>
      <c r="FGR99" s="29"/>
      <c r="FGS99" s="29"/>
      <c r="FGT99" s="29"/>
      <c r="FGU99" s="29"/>
      <c r="FGV99" s="29"/>
      <c r="FGW99" s="29"/>
      <c r="FGX99" s="29"/>
      <c r="FGY99" s="29"/>
      <c r="FGZ99" s="29"/>
      <c r="FHA99" s="29"/>
      <c r="FHB99" s="29"/>
      <c r="FHC99" s="29"/>
      <c r="FHD99" s="29"/>
      <c r="FHE99" s="29"/>
      <c r="FHF99" s="29"/>
      <c r="FHG99" s="29"/>
      <c r="FHH99" s="29"/>
      <c r="FHI99" s="29"/>
      <c r="FHJ99" s="29"/>
      <c r="FHK99" s="29"/>
      <c r="FHL99" s="29"/>
      <c r="FHM99" s="29"/>
      <c r="FHN99" s="29"/>
      <c r="FHO99" s="29"/>
      <c r="FHP99" s="29"/>
      <c r="FHQ99" s="29"/>
      <c r="FHR99" s="29"/>
      <c r="FHS99" s="29"/>
      <c r="FHT99" s="29"/>
      <c r="FHU99" s="29"/>
      <c r="FHV99" s="29"/>
      <c r="FHW99" s="29"/>
      <c r="FHX99" s="29"/>
      <c r="FHY99" s="29"/>
      <c r="FHZ99" s="29"/>
      <c r="FIA99" s="29"/>
      <c r="FIB99" s="29"/>
      <c r="FIC99" s="29"/>
      <c r="FID99" s="29"/>
      <c r="FIE99" s="29"/>
      <c r="FIF99" s="29"/>
      <c r="FIG99" s="29"/>
      <c r="FIH99" s="29"/>
      <c r="FII99" s="29"/>
      <c r="FIJ99" s="29"/>
      <c r="FIK99" s="29"/>
      <c r="FIL99" s="29"/>
      <c r="FIM99" s="29"/>
      <c r="FIN99" s="29"/>
      <c r="FIO99" s="29"/>
      <c r="FIP99" s="29"/>
      <c r="FIQ99" s="29"/>
      <c r="FIR99" s="29"/>
      <c r="FIS99" s="29"/>
      <c r="FIT99" s="29"/>
      <c r="FIU99" s="29"/>
      <c r="FIV99" s="29"/>
      <c r="FIW99" s="29"/>
      <c r="FIX99" s="29"/>
      <c r="FIY99" s="29"/>
      <c r="FIZ99" s="29"/>
      <c r="FJA99" s="29"/>
      <c r="FJB99" s="29"/>
      <c r="FJC99" s="29"/>
      <c r="FJD99" s="29"/>
      <c r="FJE99" s="29"/>
      <c r="FJF99" s="29"/>
      <c r="FJG99" s="29"/>
      <c r="FJH99" s="29"/>
      <c r="FJI99" s="29"/>
      <c r="FJJ99" s="29"/>
      <c r="FJK99" s="29"/>
      <c r="FJL99" s="29"/>
      <c r="FJM99" s="29"/>
      <c r="FJN99" s="29"/>
      <c r="FJO99" s="29"/>
      <c r="FJP99" s="29"/>
      <c r="FJQ99" s="29"/>
      <c r="FJR99" s="29"/>
      <c r="FJS99" s="29"/>
      <c r="FJT99" s="29"/>
      <c r="FJU99" s="29"/>
      <c r="FJV99" s="29"/>
      <c r="FJW99" s="29"/>
      <c r="FJX99" s="29"/>
      <c r="FJY99" s="29"/>
      <c r="FJZ99" s="29"/>
      <c r="FKA99" s="29"/>
      <c r="FKB99" s="29"/>
      <c r="FKC99" s="29"/>
      <c r="FKD99" s="29"/>
      <c r="FKE99" s="29"/>
      <c r="FKF99" s="29"/>
      <c r="FKG99" s="29"/>
      <c r="FKH99" s="29"/>
      <c r="FKI99" s="29"/>
      <c r="FKJ99" s="29"/>
      <c r="FKK99" s="29"/>
      <c r="FKL99" s="29"/>
      <c r="FKM99" s="29"/>
      <c r="FKN99" s="29"/>
      <c r="FKO99" s="29"/>
      <c r="FKP99" s="29"/>
      <c r="FKQ99" s="29"/>
      <c r="FKR99" s="29"/>
      <c r="FKS99" s="29"/>
      <c r="FKT99" s="29"/>
      <c r="FKU99" s="29"/>
      <c r="FKV99" s="29"/>
      <c r="FKW99" s="29"/>
      <c r="FKX99" s="29"/>
      <c r="FKY99" s="29"/>
      <c r="FKZ99" s="29"/>
      <c r="FLA99" s="29"/>
      <c r="FLB99" s="29"/>
      <c r="FLC99" s="29"/>
      <c r="FLD99" s="29"/>
      <c r="FLE99" s="29"/>
      <c r="FLF99" s="29"/>
      <c r="FLG99" s="29"/>
      <c r="FLH99" s="29"/>
      <c r="FLI99" s="29"/>
      <c r="FLJ99" s="29"/>
      <c r="FLK99" s="29"/>
      <c r="FLL99" s="29"/>
      <c r="FLM99" s="29"/>
      <c r="FLN99" s="29"/>
      <c r="FLO99" s="29"/>
      <c r="FLP99" s="29"/>
      <c r="FLQ99" s="29"/>
      <c r="FLR99" s="29"/>
      <c r="FLS99" s="29"/>
      <c r="FLT99" s="29"/>
      <c r="FLU99" s="29"/>
      <c r="FLV99" s="29"/>
      <c r="FLW99" s="29"/>
      <c r="FLX99" s="29"/>
      <c r="FLY99" s="29"/>
      <c r="FLZ99" s="29"/>
      <c r="FMA99" s="29"/>
      <c r="FMB99" s="29"/>
      <c r="FMC99" s="29"/>
      <c r="FMD99" s="29"/>
      <c r="FME99" s="29"/>
      <c r="FMF99" s="29"/>
      <c r="FMG99" s="29"/>
      <c r="FMH99" s="29"/>
      <c r="FMI99" s="29"/>
      <c r="FMJ99" s="29"/>
      <c r="FMK99" s="29"/>
      <c r="FML99" s="29"/>
      <c r="FMM99" s="29"/>
      <c r="FMN99" s="29"/>
      <c r="FMO99" s="29"/>
      <c r="FMP99" s="29"/>
      <c r="FMQ99" s="29"/>
      <c r="FMR99" s="29"/>
      <c r="FMS99" s="29"/>
      <c r="FMT99" s="29"/>
      <c r="FMU99" s="29"/>
      <c r="FMV99" s="29"/>
      <c r="FMW99" s="29"/>
      <c r="FMX99" s="29"/>
      <c r="FMY99" s="29"/>
      <c r="FMZ99" s="29"/>
      <c r="FNA99" s="29"/>
      <c r="FNB99" s="29"/>
      <c r="FNC99" s="29"/>
      <c r="FND99" s="29"/>
      <c r="FNE99" s="29"/>
      <c r="FNF99" s="29"/>
      <c r="FNG99" s="29"/>
      <c r="FNH99" s="29"/>
      <c r="FNI99" s="29"/>
      <c r="FNJ99" s="29"/>
      <c r="FNK99" s="29"/>
      <c r="FNL99" s="29"/>
      <c r="FNM99" s="29"/>
      <c r="FNN99" s="29"/>
      <c r="FNO99" s="29"/>
      <c r="FNP99" s="29"/>
      <c r="FNQ99" s="29"/>
      <c r="FNR99" s="29"/>
      <c r="FNS99" s="29"/>
      <c r="FNT99" s="29"/>
      <c r="FNU99" s="29"/>
      <c r="FNV99" s="29"/>
      <c r="FNW99" s="29"/>
      <c r="FNX99" s="29"/>
      <c r="FNY99" s="29"/>
      <c r="FNZ99" s="29"/>
      <c r="FOA99" s="29"/>
      <c r="FOB99" s="29"/>
      <c r="FOC99" s="29"/>
      <c r="FOD99" s="29"/>
      <c r="FOE99" s="29"/>
      <c r="FOF99" s="29"/>
      <c r="FOG99" s="29"/>
      <c r="FOH99" s="29"/>
      <c r="FOI99" s="29"/>
      <c r="FOJ99" s="29"/>
      <c r="FOK99" s="29"/>
      <c r="FOL99" s="29"/>
      <c r="FOM99" s="29"/>
      <c r="FON99" s="29"/>
      <c r="FOO99" s="29"/>
      <c r="FOP99" s="29"/>
      <c r="FOQ99" s="29"/>
      <c r="FOR99" s="29"/>
      <c r="FOS99" s="29"/>
      <c r="FOT99" s="29"/>
      <c r="FOU99" s="29"/>
      <c r="FOV99" s="29"/>
      <c r="FOW99" s="29"/>
      <c r="FOX99" s="29"/>
      <c r="FOY99" s="29"/>
      <c r="FOZ99" s="29"/>
      <c r="FPA99" s="29"/>
      <c r="FPB99" s="29"/>
      <c r="FPC99" s="29"/>
      <c r="FPD99" s="29"/>
      <c r="FPE99" s="29"/>
      <c r="FPF99" s="29"/>
      <c r="FPG99" s="29"/>
      <c r="FPH99" s="29"/>
      <c r="FPI99" s="29"/>
      <c r="FPJ99" s="29"/>
      <c r="FPK99" s="29"/>
      <c r="FPL99" s="29"/>
      <c r="FPM99" s="29"/>
      <c r="FPN99" s="29"/>
      <c r="FPO99" s="29"/>
      <c r="FPP99" s="29"/>
      <c r="FPQ99" s="29"/>
      <c r="FPR99" s="29"/>
      <c r="FPS99" s="29"/>
      <c r="FPT99" s="29"/>
      <c r="FPU99" s="29"/>
      <c r="FPV99" s="29"/>
      <c r="FPW99" s="29"/>
      <c r="FPX99" s="29"/>
      <c r="FPY99" s="29"/>
      <c r="FPZ99" s="29"/>
      <c r="FQA99" s="29"/>
      <c r="FQB99" s="29"/>
      <c r="FQC99" s="29"/>
      <c r="FQD99" s="29"/>
      <c r="FQE99" s="29"/>
      <c r="FQF99" s="29"/>
      <c r="FQG99" s="29"/>
      <c r="FQH99" s="29"/>
      <c r="FQI99" s="29"/>
      <c r="FQJ99" s="29"/>
      <c r="FQK99" s="29"/>
      <c r="FQL99" s="29"/>
      <c r="FQM99" s="29"/>
      <c r="FQN99" s="29"/>
      <c r="FQO99" s="29"/>
      <c r="FQP99" s="29"/>
      <c r="FQQ99" s="29"/>
      <c r="FQR99" s="29"/>
      <c r="FQS99" s="29"/>
      <c r="FQT99" s="29"/>
      <c r="FQU99" s="29"/>
      <c r="FQV99" s="29"/>
      <c r="FQW99" s="29"/>
      <c r="FQX99" s="29"/>
      <c r="FQY99" s="29"/>
      <c r="FQZ99" s="29"/>
      <c r="FRA99" s="29"/>
      <c r="FRB99" s="29"/>
      <c r="FRC99" s="29"/>
      <c r="FRD99" s="29"/>
      <c r="FRE99" s="29"/>
      <c r="FRF99" s="29"/>
      <c r="FRG99" s="29"/>
      <c r="FRH99" s="29"/>
      <c r="FRI99" s="29"/>
      <c r="FRJ99" s="29"/>
      <c r="FRK99" s="29"/>
      <c r="FRL99" s="29"/>
      <c r="FRM99" s="29"/>
      <c r="FRN99" s="29"/>
      <c r="FRO99" s="29"/>
      <c r="FRP99" s="29"/>
      <c r="FRQ99" s="29"/>
      <c r="FRR99" s="29"/>
      <c r="FRS99" s="29"/>
      <c r="FRT99" s="29"/>
      <c r="FRU99" s="29"/>
      <c r="FRV99" s="29"/>
      <c r="FRW99" s="29"/>
      <c r="FRX99" s="29"/>
      <c r="FRY99" s="29"/>
      <c r="FRZ99" s="29"/>
      <c r="FSA99" s="29"/>
      <c r="FSB99" s="29"/>
      <c r="FSC99" s="29"/>
      <c r="FSD99" s="29"/>
      <c r="FSE99" s="29"/>
      <c r="FSF99" s="29"/>
      <c r="FSG99" s="29"/>
      <c r="FSH99" s="29"/>
      <c r="FSI99" s="29"/>
      <c r="FSJ99" s="29"/>
      <c r="FSK99" s="29"/>
      <c r="FSL99" s="29"/>
      <c r="FSM99" s="29"/>
      <c r="FSN99" s="29"/>
      <c r="FSO99" s="29"/>
      <c r="FSP99" s="29"/>
      <c r="FSQ99" s="29"/>
      <c r="FSR99" s="29"/>
      <c r="FSS99" s="29"/>
      <c r="FST99" s="29"/>
      <c r="FSU99" s="29"/>
      <c r="FSV99" s="29"/>
      <c r="FSW99" s="29"/>
      <c r="FSX99" s="29"/>
      <c r="FSY99" s="29"/>
      <c r="FSZ99" s="29"/>
      <c r="FTA99" s="29"/>
      <c r="FTB99" s="29"/>
      <c r="FTC99" s="29"/>
      <c r="FTD99" s="29"/>
      <c r="FTE99" s="29"/>
      <c r="FTF99" s="29"/>
      <c r="FTG99" s="29"/>
      <c r="FTH99" s="29"/>
      <c r="FTI99" s="29"/>
      <c r="FTJ99" s="29"/>
      <c r="FTK99" s="29"/>
      <c r="FTL99" s="29"/>
      <c r="FTM99" s="29"/>
      <c r="FTN99" s="29"/>
      <c r="FTO99" s="29"/>
      <c r="FTP99" s="29"/>
      <c r="FTQ99" s="29"/>
      <c r="FTR99" s="29"/>
      <c r="FTS99" s="29"/>
      <c r="FTT99" s="29"/>
      <c r="FTU99" s="29"/>
      <c r="FTV99" s="29"/>
      <c r="FTW99" s="29"/>
      <c r="FTX99" s="29"/>
      <c r="FTY99" s="29"/>
      <c r="FTZ99" s="29"/>
      <c r="FUA99" s="29"/>
      <c r="FUB99" s="29"/>
      <c r="FUC99" s="29"/>
      <c r="FUD99" s="29"/>
      <c r="FUE99" s="29"/>
      <c r="FUF99" s="29"/>
      <c r="FUG99" s="29"/>
      <c r="FUH99" s="29"/>
      <c r="FUI99" s="29"/>
      <c r="FUJ99" s="29"/>
      <c r="FUK99" s="29"/>
      <c r="FUL99" s="29"/>
      <c r="FUM99" s="29"/>
      <c r="FUN99" s="29"/>
      <c r="FUO99" s="29"/>
      <c r="FUP99" s="29"/>
      <c r="FUQ99" s="29"/>
      <c r="FUR99" s="29"/>
      <c r="FUS99" s="29"/>
      <c r="FUT99" s="29"/>
      <c r="FUU99" s="29"/>
      <c r="FUV99" s="29"/>
      <c r="FUW99" s="29"/>
      <c r="FUX99" s="29"/>
      <c r="FUY99" s="29"/>
      <c r="FUZ99" s="29"/>
      <c r="FVA99" s="29"/>
      <c r="FVB99" s="29"/>
      <c r="FVC99" s="29"/>
      <c r="FVD99" s="29"/>
      <c r="FVE99" s="29"/>
      <c r="FVF99" s="29"/>
      <c r="FVG99" s="29"/>
      <c r="FVH99" s="29"/>
      <c r="FVI99" s="29"/>
      <c r="FVJ99" s="29"/>
      <c r="FVK99" s="29"/>
      <c r="FVL99" s="29"/>
      <c r="FVM99" s="29"/>
      <c r="FVN99" s="29"/>
      <c r="FVO99" s="29"/>
      <c r="FVP99" s="29"/>
      <c r="FVQ99" s="29"/>
      <c r="FVR99" s="29"/>
      <c r="FVS99" s="29"/>
      <c r="FVT99" s="29"/>
      <c r="FVU99" s="29"/>
      <c r="FVV99" s="29"/>
      <c r="FVW99" s="29"/>
      <c r="FVX99" s="29"/>
      <c r="FVY99" s="29"/>
      <c r="FVZ99" s="29"/>
      <c r="FWA99" s="29"/>
      <c r="FWB99" s="29"/>
      <c r="FWC99" s="29"/>
      <c r="FWD99" s="29"/>
      <c r="FWE99" s="29"/>
      <c r="FWF99" s="29"/>
      <c r="FWG99" s="29"/>
      <c r="FWH99" s="29"/>
      <c r="FWI99" s="29"/>
      <c r="FWJ99" s="29"/>
      <c r="FWK99" s="29"/>
      <c r="FWL99" s="29"/>
      <c r="FWM99" s="29"/>
      <c r="FWN99" s="29"/>
      <c r="FWO99" s="29"/>
      <c r="FWP99" s="29"/>
      <c r="FWQ99" s="29"/>
      <c r="FWR99" s="29"/>
      <c r="FWS99" s="29"/>
      <c r="FWT99" s="29"/>
      <c r="FWU99" s="29"/>
      <c r="FWV99" s="29"/>
      <c r="FWW99" s="29"/>
      <c r="FWX99" s="29"/>
      <c r="FWY99" s="29"/>
      <c r="FWZ99" s="29"/>
      <c r="FXA99" s="29"/>
      <c r="FXB99" s="29"/>
      <c r="FXC99" s="29"/>
      <c r="FXD99" s="29"/>
      <c r="FXE99" s="29"/>
      <c r="FXF99" s="29"/>
      <c r="FXG99" s="29"/>
      <c r="FXH99" s="29"/>
      <c r="FXI99" s="29"/>
      <c r="FXJ99" s="29"/>
      <c r="FXK99" s="29"/>
      <c r="FXL99" s="29"/>
      <c r="FXM99" s="29"/>
      <c r="FXN99" s="29"/>
      <c r="FXO99" s="29"/>
      <c r="FXP99" s="29"/>
      <c r="FXQ99" s="29"/>
      <c r="FXR99" s="29"/>
      <c r="FXS99" s="29"/>
      <c r="FXT99" s="29"/>
      <c r="FXU99" s="29"/>
      <c r="FXV99" s="29"/>
      <c r="FXW99" s="29"/>
      <c r="FXX99" s="29"/>
      <c r="FXY99" s="29"/>
      <c r="FXZ99" s="29"/>
      <c r="FYA99" s="29"/>
      <c r="FYB99" s="29"/>
      <c r="FYC99" s="29"/>
      <c r="FYD99" s="29"/>
      <c r="FYE99" s="29"/>
      <c r="FYF99" s="29"/>
      <c r="FYG99" s="29"/>
      <c r="FYH99" s="29"/>
      <c r="FYI99" s="29"/>
      <c r="FYJ99" s="29"/>
      <c r="FYK99" s="29"/>
      <c r="FYL99" s="29"/>
      <c r="FYM99" s="29"/>
      <c r="FYN99" s="29"/>
      <c r="FYO99" s="29"/>
      <c r="FYP99" s="29"/>
      <c r="FYQ99" s="29"/>
      <c r="FYR99" s="29"/>
      <c r="FYS99" s="29"/>
      <c r="FYT99" s="29"/>
      <c r="FYU99" s="29"/>
      <c r="FYV99" s="29"/>
      <c r="FYW99" s="29"/>
      <c r="FYX99" s="29"/>
      <c r="FYY99" s="29"/>
      <c r="FYZ99" s="29"/>
      <c r="FZA99" s="29"/>
      <c r="FZB99" s="29"/>
      <c r="FZC99" s="29"/>
      <c r="FZD99" s="29"/>
      <c r="FZE99" s="29"/>
      <c r="FZF99" s="29"/>
      <c r="FZG99" s="29"/>
      <c r="FZH99" s="29"/>
      <c r="FZI99" s="29"/>
      <c r="FZJ99" s="29"/>
      <c r="FZK99" s="29"/>
      <c r="FZL99" s="29"/>
      <c r="FZM99" s="29"/>
      <c r="FZN99" s="29"/>
      <c r="FZO99" s="29"/>
      <c r="FZP99" s="29"/>
      <c r="FZQ99" s="29"/>
      <c r="FZR99" s="29"/>
      <c r="FZS99" s="29"/>
      <c r="FZT99" s="29"/>
      <c r="FZU99" s="29"/>
      <c r="FZV99" s="29"/>
      <c r="FZW99" s="29"/>
      <c r="FZX99" s="29"/>
      <c r="FZY99" s="29"/>
      <c r="FZZ99" s="29"/>
      <c r="GAA99" s="29"/>
      <c r="GAB99" s="29"/>
      <c r="GAC99" s="29"/>
      <c r="GAD99" s="29"/>
      <c r="GAE99" s="29"/>
      <c r="GAF99" s="29"/>
      <c r="GAG99" s="29"/>
      <c r="GAH99" s="29"/>
      <c r="GAI99" s="29"/>
      <c r="GAJ99" s="29"/>
      <c r="GAK99" s="29"/>
      <c r="GAL99" s="29"/>
      <c r="GAM99" s="29"/>
      <c r="GAN99" s="29"/>
      <c r="GAO99" s="29"/>
      <c r="GAP99" s="29"/>
      <c r="GAQ99" s="29"/>
      <c r="GAR99" s="29"/>
      <c r="GAS99" s="29"/>
      <c r="GAT99" s="29"/>
      <c r="GAU99" s="29"/>
      <c r="GAV99" s="29"/>
      <c r="GAW99" s="29"/>
      <c r="GAX99" s="29"/>
      <c r="GAY99" s="29"/>
      <c r="GAZ99" s="29"/>
      <c r="GBA99" s="29"/>
      <c r="GBB99" s="29"/>
      <c r="GBC99" s="29"/>
      <c r="GBD99" s="29"/>
      <c r="GBE99" s="29"/>
      <c r="GBF99" s="29"/>
      <c r="GBG99" s="29"/>
      <c r="GBH99" s="29"/>
      <c r="GBI99" s="29"/>
      <c r="GBJ99" s="29"/>
      <c r="GBK99" s="29"/>
      <c r="GBL99" s="29"/>
      <c r="GBM99" s="29"/>
      <c r="GBN99" s="29"/>
      <c r="GBO99" s="29"/>
      <c r="GBP99" s="29"/>
      <c r="GBQ99" s="29"/>
      <c r="GBR99" s="29"/>
      <c r="GBS99" s="29"/>
      <c r="GBT99" s="29"/>
      <c r="GBU99" s="29"/>
      <c r="GBV99" s="29"/>
      <c r="GBW99" s="29"/>
      <c r="GBX99" s="29"/>
      <c r="GBY99" s="29"/>
      <c r="GBZ99" s="29"/>
      <c r="GCA99" s="29"/>
      <c r="GCB99" s="29"/>
      <c r="GCC99" s="29"/>
      <c r="GCD99" s="29"/>
      <c r="GCE99" s="29"/>
      <c r="GCF99" s="29"/>
      <c r="GCG99" s="29"/>
      <c r="GCH99" s="29"/>
      <c r="GCI99" s="29"/>
      <c r="GCJ99" s="29"/>
      <c r="GCK99" s="29"/>
      <c r="GCL99" s="29"/>
      <c r="GCM99" s="29"/>
      <c r="GCN99" s="29"/>
      <c r="GCO99" s="29"/>
      <c r="GCP99" s="29"/>
      <c r="GCQ99" s="29"/>
      <c r="GCR99" s="29"/>
      <c r="GCS99" s="29"/>
      <c r="GCT99" s="29"/>
      <c r="GCU99" s="29"/>
      <c r="GCV99" s="29"/>
      <c r="GCW99" s="29"/>
      <c r="GCX99" s="29"/>
      <c r="GCY99" s="29"/>
      <c r="GCZ99" s="29"/>
      <c r="GDA99" s="29"/>
      <c r="GDB99" s="29"/>
      <c r="GDC99" s="29"/>
      <c r="GDD99" s="29"/>
      <c r="GDE99" s="29"/>
      <c r="GDF99" s="29"/>
      <c r="GDG99" s="29"/>
      <c r="GDH99" s="29"/>
      <c r="GDI99" s="29"/>
      <c r="GDJ99" s="29"/>
      <c r="GDK99" s="29"/>
      <c r="GDL99" s="29"/>
      <c r="GDM99" s="29"/>
      <c r="GDN99" s="29"/>
      <c r="GDO99" s="29"/>
      <c r="GDP99" s="29"/>
      <c r="GDQ99" s="29"/>
      <c r="GDR99" s="29"/>
      <c r="GDS99" s="29"/>
      <c r="GDT99" s="29"/>
      <c r="GDU99" s="29"/>
      <c r="GDV99" s="29"/>
      <c r="GDW99" s="29"/>
      <c r="GDX99" s="29"/>
      <c r="GDY99" s="29"/>
      <c r="GDZ99" s="29"/>
      <c r="GEA99" s="29"/>
      <c r="GEB99" s="29"/>
      <c r="GEC99" s="29"/>
      <c r="GED99" s="29"/>
      <c r="GEE99" s="29"/>
      <c r="GEF99" s="29"/>
      <c r="GEG99" s="29"/>
      <c r="GEH99" s="29"/>
      <c r="GEI99" s="29"/>
      <c r="GEJ99" s="29"/>
      <c r="GEK99" s="29"/>
      <c r="GEL99" s="29"/>
      <c r="GEM99" s="29"/>
      <c r="GEN99" s="29"/>
      <c r="GEO99" s="29"/>
      <c r="GEP99" s="29"/>
      <c r="GEQ99" s="29"/>
      <c r="GER99" s="29"/>
      <c r="GES99" s="29"/>
      <c r="GET99" s="29"/>
      <c r="GEU99" s="29"/>
      <c r="GEV99" s="29"/>
      <c r="GEW99" s="29"/>
      <c r="GEX99" s="29"/>
      <c r="GEY99" s="29"/>
      <c r="GEZ99" s="29"/>
      <c r="GFA99" s="29"/>
      <c r="GFB99" s="29"/>
      <c r="GFC99" s="29"/>
      <c r="GFD99" s="29"/>
      <c r="GFE99" s="29"/>
      <c r="GFF99" s="29"/>
      <c r="GFG99" s="29"/>
      <c r="GFH99" s="29"/>
      <c r="GFI99" s="29"/>
      <c r="GFJ99" s="29"/>
      <c r="GFK99" s="29"/>
      <c r="GFL99" s="29"/>
      <c r="GFM99" s="29"/>
      <c r="GFN99" s="29"/>
      <c r="GFO99" s="29"/>
      <c r="GFP99" s="29"/>
      <c r="GFQ99" s="29"/>
      <c r="GFR99" s="29"/>
      <c r="GFS99" s="29"/>
      <c r="GFT99" s="29"/>
      <c r="GFU99" s="29"/>
      <c r="GFV99" s="29"/>
      <c r="GFW99" s="29"/>
      <c r="GFX99" s="29"/>
      <c r="GFY99" s="29"/>
      <c r="GFZ99" s="29"/>
      <c r="GGA99" s="29"/>
      <c r="GGB99" s="29"/>
      <c r="GGC99" s="29"/>
      <c r="GGD99" s="29"/>
      <c r="GGE99" s="29"/>
      <c r="GGF99" s="29"/>
      <c r="GGG99" s="29"/>
      <c r="GGH99" s="29"/>
      <c r="GGI99" s="29"/>
      <c r="GGJ99" s="29"/>
      <c r="GGK99" s="29"/>
      <c r="GGL99" s="29"/>
      <c r="GGM99" s="29"/>
      <c r="GGN99" s="29"/>
      <c r="GGO99" s="29"/>
      <c r="GGP99" s="29"/>
      <c r="GGQ99" s="29"/>
      <c r="GGR99" s="29"/>
      <c r="GGS99" s="29"/>
      <c r="GGT99" s="29"/>
      <c r="GGU99" s="29"/>
      <c r="GGV99" s="29"/>
      <c r="GGW99" s="29"/>
      <c r="GGX99" s="29"/>
      <c r="GGY99" s="29"/>
      <c r="GGZ99" s="29"/>
      <c r="GHA99" s="29"/>
      <c r="GHB99" s="29"/>
      <c r="GHC99" s="29"/>
      <c r="GHD99" s="29"/>
      <c r="GHE99" s="29"/>
      <c r="GHF99" s="29"/>
      <c r="GHG99" s="29"/>
      <c r="GHH99" s="29"/>
      <c r="GHI99" s="29"/>
      <c r="GHJ99" s="29"/>
      <c r="GHK99" s="29"/>
      <c r="GHL99" s="29"/>
      <c r="GHM99" s="29"/>
      <c r="GHN99" s="29"/>
      <c r="GHO99" s="29"/>
      <c r="GHP99" s="29"/>
      <c r="GHQ99" s="29"/>
      <c r="GHR99" s="29"/>
      <c r="GHS99" s="29"/>
      <c r="GHT99" s="29"/>
      <c r="GHU99" s="29"/>
      <c r="GHV99" s="29"/>
      <c r="GHW99" s="29"/>
      <c r="GHX99" s="29"/>
      <c r="GHY99" s="29"/>
      <c r="GHZ99" s="29"/>
      <c r="GIA99" s="29"/>
      <c r="GIB99" s="29"/>
      <c r="GIC99" s="29"/>
      <c r="GID99" s="29"/>
      <c r="GIE99" s="29"/>
      <c r="GIF99" s="29"/>
      <c r="GIG99" s="29"/>
      <c r="GIH99" s="29"/>
      <c r="GII99" s="29"/>
      <c r="GIJ99" s="29"/>
      <c r="GIK99" s="29"/>
      <c r="GIL99" s="29"/>
      <c r="GIM99" s="29"/>
      <c r="GIN99" s="29"/>
      <c r="GIO99" s="29"/>
      <c r="GIP99" s="29"/>
      <c r="GIQ99" s="29"/>
      <c r="GIR99" s="29"/>
      <c r="GIS99" s="29"/>
      <c r="GIT99" s="29"/>
      <c r="GIU99" s="29"/>
      <c r="GIV99" s="29"/>
      <c r="GIW99" s="29"/>
      <c r="GIX99" s="29"/>
      <c r="GIY99" s="29"/>
      <c r="GIZ99" s="29"/>
      <c r="GJA99" s="29"/>
      <c r="GJB99" s="29"/>
      <c r="GJC99" s="29"/>
      <c r="GJD99" s="29"/>
      <c r="GJE99" s="29"/>
      <c r="GJF99" s="29"/>
      <c r="GJG99" s="29"/>
      <c r="GJH99" s="29"/>
      <c r="GJI99" s="29"/>
      <c r="GJJ99" s="29"/>
      <c r="GJK99" s="29"/>
      <c r="GJL99" s="29"/>
      <c r="GJM99" s="29"/>
      <c r="GJN99" s="29"/>
      <c r="GJO99" s="29"/>
      <c r="GJP99" s="29"/>
      <c r="GJQ99" s="29"/>
      <c r="GJR99" s="29"/>
      <c r="GJS99" s="29"/>
      <c r="GJT99" s="29"/>
      <c r="GJU99" s="29"/>
      <c r="GJV99" s="29"/>
      <c r="GJW99" s="29"/>
      <c r="GJX99" s="29"/>
      <c r="GJY99" s="29"/>
      <c r="GJZ99" s="29"/>
      <c r="GKA99" s="29"/>
      <c r="GKB99" s="29"/>
      <c r="GKC99" s="29"/>
      <c r="GKD99" s="29"/>
      <c r="GKE99" s="29"/>
      <c r="GKF99" s="29"/>
      <c r="GKG99" s="29"/>
      <c r="GKH99" s="29"/>
      <c r="GKI99" s="29"/>
      <c r="GKJ99" s="29"/>
      <c r="GKK99" s="29"/>
      <c r="GKL99" s="29"/>
      <c r="GKM99" s="29"/>
      <c r="GKN99" s="29"/>
      <c r="GKO99" s="29"/>
      <c r="GKP99" s="29"/>
      <c r="GKQ99" s="29"/>
      <c r="GKR99" s="29"/>
      <c r="GKS99" s="29"/>
      <c r="GKT99" s="29"/>
      <c r="GKU99" s="29"/>
      <c r="GKV99" s="29"/>
      <c r="GKW99" s="29"/>
      <c r="GKX99" s="29"/>
      <c r="GKY99" s="29"/>
      <c r="GKZ99" s="29"/>
      <c r="GLA99" s="29"/>
      <c r="GLB99" s="29"/>
      <c r="GLC99" s="29"/>
      <c r="GLD99" s="29"/>
      <c r="GLE99" s="29"/>
      <c r="GLF99" s="29"/>
      <c r="GLG99" s="29"/>
      <c r="GLH99" s="29"/>
      <c r="GLI99" s="29"/>
      <c r="GLJ99" s="29"/>
      <c r="GLK99" s="29"/>
      <c r="GLL99" s="29"/>
      <c r="GLM99" s="29"/>
      <c r="GLN99" s="29"/>
      <c r="GLO99" s="29"/>
      <c r="GLP99" s="29"/>
      <c r="GLQ99" s="29"/>
      <c r="GLR99" s="29"/>
      <c r="GLS99" s="29"/>
      <c r="GLT99" s="29"/>
      <c r="GLU99" s="29"/>
      <c r="GLV99" s="29"/>
      <c r="GLW99" s="29"/>
      <c r="GLX99" s="29"/>
      <c r="GLY99" s="29"/>
      <c r="GLZ99" s="29"/>
      <c r="GMA99" s="29"/>
      <c r="GMB99" s="29"/>
      <c r="GMC99" s="29"/>
      <c r="GMD99" s="29"/>
      <c r="GME99" s="29"/>
      <c r="GMF99" s="29"/>
      <c r="GMG99" s="29"/>
      <c r="GMH99" s="29"/>
      <c r="GMI99" s="29"/>
      <c r="GMJ99" s="29"/>
      <c r="GMK99" s="29"/>
      <c r="GML99" s="29"/>
      <c r="GMM99" s="29"/>
      <c r="GMN99" s="29"/>
      <c r="GMO99" s="29"/>
      <c r="GMP99" s="29"/>
      <c r="GMQ99" s="29"/>
      <c r="GMR99" s="29"/>
      <c r="GMS99" s="29"/>
      <c r="GMT99" s="29"/>
      <c r="GMU99" s="29"/>
      <c r="GMV99" s="29"/>
      <c r="GMW99" s="29"/>
      <c r="GMX99" s="29"/>
      <c r="GMY99" s="29"/>
      <c r="GMZ99" s="29"/>
      <c r="GNA99" s="29"/>
      <c r="GNB99" s="29"/>
      <c r="GNC99" s="29"/>
      <c r="GND99" s="29"/>
      <c r="GNE99" s="29"/>
      <c r="GNF99" s="29"/>
      <c r="GNG99" s="29"/>
      <c r="GNH99" s="29"/>
      <c r="GNI99" s="29"/>
      <c r="GNJ99" s="29"/>
      <c r="GNK99" s="29"/>
      <c r="GNL99" s="29"/>
      <c r="GNM99" s="29"/>
      <c r="GNN99" s="29"/>
      <c r="GNO99" s="29"/>
      <c r="GNP99" s="29"/>
      <c r="GNQ99" s="29"/>
      <c r="GNR99" s="29"/>
      <c r="GNS99" s="29"/>
      <c r="GNT99" s="29"/>
      <c r="GNU99" s="29"/>
      <c r="GNV99" s="29"/>
      <c r="GNW99" s="29"/>
      <c r="GNX99" s="29"/>
      <c r="GNY99" s="29"/>
      <c r="GNZ99" s="29"/>
      <c r="GOA99" s="29"/>
      <c r="GOB99" s="29"/>
      <c r="GOC99" s="29"/>
      <c r="GOD99" s="29"/>
      <c r="GOE99" s="29"/>
      <c r="GOF99" s="29"/>
      <c r="GOG99" s="29"/>
      <c r="GOH99" s="29"/>
      <c r="GOI99" s="29"/>
      <c r="GOJ99" s="29"/>
      <c r="GOK99" s="29"/>
      <c r="GOL99" s="29"/>
      <c r="GOM99" s="29"/>
      <c r="GON99" s="29"/>
      <c r="GOO99" s="29"/>
      <c r="GOP99" s="29"/>
      <c r="GOQ99" s="29"/>
      <c r="GOR99" s="29"/>
      <c r="GOS99" s="29"/>
      <c r="GOT99" s="29"/>
      <c r="GOU99" s="29"/>
      <c r="GOV99" s="29"/>
      <c r="GOW99" s="29"/>
      <c r="GOX99" s="29"/>
      <c r="GOY99" s="29"/>
      <c r="GOZ99" s="29"/>
      <c r="GPA99" s="29"/>
      <c r="GPB99" s="29"/>
      <c r="GPC99" s="29"/>
      <c r="GPD99" s="29"/>
      <c r="GPE99" s="29"/>
      <c r="GPF99" s="29"/>
      <c r="GPG99" s="29"/>
      <c r="GPH99" s="29"/>
      <c r="GPI99" s="29"/>
      <c r="GPJ99" s="29"/>
      <c r="GPK99" s="29"/>
      <c r="GPL99" s="29"/>
      <c r="GPM99" s="29"/>
      <c r="GPN99" s="29"/>
      <c r="GPO99" s="29"/>
      <c r="GPP99" s="29"/>
      <c r="GPQ99" s="29"/>
      <c r="GPR99" s="29"/>
      <c r="GPS99" s="29"/>
      <c r="GPT99" s="29"/>
      <c r="GPU99" s="29"/>
      <c r="GPV99" s="29"/>
      <c r="GPW99" s="29"/>
      <c r="GPX99" s="29"/>
      <c r="GPY99" s="29"/>
      <c r="GPZ99" s="29"/>
      <c r="GQA99" s="29"/>
      <c r="GQB99" s="29"/>
      <c r="GQC99" s="29"/>
      <c r="GQD99" s="29"/>
      <c r="GQE99" s="29"/>
      <c r="GQF99" s="29"/>
      <c r="GQG99" s="29"/>
      <c r="GQH99" s="29"/>
      <c r="GQI99" s="29"/>
      <c r="GQJ99" s="29"/>
      <c r="GQK99" s="29"/>
      <c r="GQL99" s="29"/>
      <c r="GQM99" s="29"/>
      <c r="GQN99" s="29"/>
      <c r="GQO99" s="29"/>
      <c r="GQP99" s="29"/>
      <c r="GQQ99" s="29"/>
      <c r="GQR99" s="29"/>
      <c r="GQS99" s="29"/>
      <c r="GQT99" s="29"/>
      <c r="GQU99" s="29"/>
      <c r="GQV99" s="29"/>
      <c r="GQW99" s="29"/>
      <c r="GQX99" s="29"/>
      <c r="GQY99" s="29"/>
      <c r="GQZ99" s="29"/>
      <c r="GRA99" s="29"/>
      <c r="GRB99" s="29"/>
      <c r="GRC99" s="29"/>
      <c r="GRD99" s="29"/>
      <c r="GRE99" s="29"/>
      <c r="GRF99" s="29"/>
      <c r="GRG99" s="29"/>
      <c r="GRH99" s="29"/>
      <c r="GRI99" s="29"/>
      <c r="GRJ99" s="29"/>
      <c r="GRK99" s="29"/>
      <c r="GRL99" s="29"/>
      <c r="GRM99" s="29"/>
      <c r="GRN99" s="29"/>
      <c r="GRO99" s="29"/>
      <c r="GRP99" s="29"/>
      <c r="GRQ99" s="29"/>
      <c r="GRR99" s="29"/>
      <c r="GRS99" s="29"/>
      <c r="GRT99" s="29"/>
      <c r="GRU99" s="29"/>
      <c r="GRV99" s="29"/>
      <c r="GRW99" s="29"/>
      <c r="GRX99" s="29"/>
      <c r="GRY99" s="29"/>
      <c r="GRZ99" s="29"/>
      <c r="GSA99" s="29"/>
      <c r="GSB99" s="29"/>
      <c r="GSC99" s="29"/>
      <c r="GSD99" s="29"/>
      <c r="GSE99" s="29"/>
      <c r="GSF99" s="29"/>
      <c r="GSG99" s="29"/>
      <c r="GSH99" s="29"/>
      <c r="GSI99" s="29"/>
      <c r="GSJ99" s="29"/>
      <c r="GSK99" s="29"/>
      <c r="GSL99" s="29"/>
      <c r="GSM99" s="29"/>
      <c r="GSN99" s="29"/>
      <c r="GSO99" s="29"/>
      <c r="GSP99" s="29"/>
      <c r="GSQ99" s="29"/>
      <c r="GSR99" s="29"/>
      <c r="GSS99" s="29"/>
      <c r="GST99" s="29"/>
      <c r="GSU99" s="29"/>
      <c r="GSV99" s="29"/>
      <c r="GSW99" s="29"/>
      <c r="GSX99" s="29"/>
      <c r="GSY99" s="29"/>
      <c r="GSZ99" s="29"/>
      <c r="GTA99" s="29"/>
      <c r="GTB99" s="29"/>
      <c r="GTC99" s="29"/>
      <c r="GTD99" s="29"/>
      <c r="GTE99" s="29"/>
      <c r="GTF99" s="29"/>
      <c r="GTG99" s="29"/>
      <c r="GTH99" s="29"/>
      <c r="GTI99" s="29"/>
      <c r="GTJ99" s="29"/>
      <c r="GTK99" s="29"/>
      <c r="GTL99" s="29"/>
      <c r="GTM99" s="29"/>
      <c r="GTN99" s="29"/>
      <c r="GTO99" s="29"/>
      <c r="GTP99" s="29"/>
      <c r="GTQ99" s="29"/>
      <c r="GTR99" s="29"/>
      <c r="GTS99" s="29"/>
      <c r="GTT99" s="29"/>
      <c r="GTU99" s="29"/>
      <c r="GTV99" s="29"/>
      <c r="GTW99" s="29"/>
      <c r="GTX99" s="29"/>
      <c r="GTY99" s="29"/>
      <c r="GTZ99" s="29"/>
      <c r="GUA99" s="29"/>
      <c r="GUB99" s="29"/>
      <c r="GUC99" s="29"/>
      <c r="GUD99" s="29"/>
      <c r="GUE99" s="29"/>
      <c r="GUF99" s="29"/>
      <c r="GUG99" s="29"/>
      <c r="GUH99" s="29"/>
      <c r="GUI99" s="29"/>
      <c r="GUJ99" s="29"/>
      <c r="GUK99" s="29"/>
      <c r="GUL99" s="29"/>
      <c r="GUM99" s="29"/>
      <c r="GUN99" s="29"/>
      <c r="GUO99" s="29"/>
      <c r="GUP99" s="29"/>
      <c r="GUQ99" s="29"/>
      <c r="GUR99" s="29"/>
      <c r="GUS99" s="29"/>
      <c r="GUT99" s="29"/>
      <c r="GUU99" s="29"/>
      <c r="GUV99" s="29"/>
      <c r="GUW99" s="29"/>
      <c r="GUX99" s="29"/>
      <c r="GUY99" s="29"/>
      <c r="GUZ99" s="29"/>
      <c r="GVA99" s="29"/>
      <c r="GVB99" s="29"/>
      <c r="GVC99" s="29"/>
      <c r="GVD99" s="29"/>
      <c r="GVE99" s="29"/>
      <c r="GVF99" s="29"/>
      <c r="GVG99" s="29"/>
      <c r="GVH99" s="29"/>
      <c r="GVI99" s="29"/>
      <c r="GVJ99" s="29"/>
      <c r="GVK99" s="29"/>
      <c r="GVL99" s="29"/>
      <c r="GVM99" s="29"/>
      <c r="GVN99" s="29"/>
      <c r="GVO99" s="29"/>
      <c r="GVP99" s="29"/>
      <c r="GVQ99" s="29"/>
      <c r="GVR99" s="29"/>
      <c r="GVS99" s="29"/>
      <c r="GVT99" s="29"/>
      <c r="GVU99" s="29"/>
      <c r="GVV99" s="29"/>
      <c r="GVW99" s="29"/>
      <c r="GVX99" s="29"/>
      <c r="GVY99" s="29"/>
      <c r="GVZ99" s="29"/>
      <c r="GWA99" s="29"/>
      <c r="GWB99" s="29"/>
      <c r="GWC99" s="29"/>
      <c r="GWD99" s="29"/>
      <c r="GWE99" s="29"/>
      <c r="GWF99" s="29"/>
      <c r="GWG99" s="29"/>
      <c r="GWH99" s="29"/>
      <c r="GWI99" s="29"/>
      <c r="GWJ99" s="29"/>
      <c r="GWK99" s="29"/>
      <c r="GWL99" s="29"/>
      <c r="GWM99" s="29"/>
      <c r="GWN99" s="29"/>
      <c r="GWO99" s="29"/>
      <c r="GWP99" s="29"/>
      <c r="GWQ99" s="29"/>
      <c r="GWR99" s="29"/>
      <c r="GWS99" s="29"/>
      <c r="GWT99" s="29"/>
      <c r="GWU99" s="29"/>
      <c r="GWV99" s="29"/>
      <c r="GWW99" s="29"/>
      <c r="GWX99" s="29"/>
      <c r="GWY99" s="29"/>
      <c r="GWZ99" s="29"/>
      <c r="GXA99" s="29"/>
      <c r="GXB99" s="29"/>
      <c r="GXC99" s="29"/>
      <c r="GXD99" s="29"/>
      <c r="GXE99" s="29"/>
      <c r="GXF99" s="29"/>
      <c r="GXG99" s="29"/>
      <c r="GXH99" s="29"/>
      <c r="GXI99" s="29"/>
      <c r="GXJ99" s="29"/>
      <c r="GXK99" s="29"/>
      <c r="GXL99" s="29"/>
      <c r="GXM99" s="29"/>
      <c r="GXN99" s="29"/>
      <c r="GXO99" s="29"/>
      <c r="GXP99" s="29"/>
      <c r="GXQ99" s="29"/>
      <c r="GXR99" s="29"/>
      <c r="GXS99" s="29"/>
      <c r="GXT99" s="29"/>
      <c r="GXU99" s="29"/>
      <c r="GXV99" s="29"/>
      <c r="GXW99" s="29"/>
      <c r="GXX99" s="29"/>
      <c r="GXY99" s="29"/>
      <c r="GXZ99" s="29"/>
      <c r="GYA99" s="29"/>
      <c r="GYB99" s="29"/>
      <c r="GYC99" s="29"/>
      <c r="GYD99" s="29"/>
      <c r="GYE99" s="29"/>
      <c r="GYF99" s="29"/>
      <c r="GYG99" s="29"/>
      <c r="GYH99" s="29"/>
      <c r="GYI99" s="29"/>
      <c r="GYJ99" s="29"/>
      <c r="GYK99" s="29"/>
      <c r="GYL99" s="29"/>
      <c r="GYM99" s="29"/>
      <c r="GYN99" s="29"/>
      <c r="GYO99" s="29"/>
      <c r="GYP99" s="29"/>
      <c r="GYQ99" s="29"/>
      <c r="GYR99" s="29"/>
      <c r="GYS99" s="29"/>
      <c r="GYT99" s="29"/>
      <c r="GYU99" s="29"/>
      <c r="GYV99" s="29"/>
      <c r="GYW99" s="29"/>
      <c r="GYX99" s="29"/>
      <c r="GYY99" s="29"/>
      <c r="GYZ99" s="29"/>
      <c r="GZA99" s="29"/>
      <c r="GZB99" s="29"/>
      <c r="GZC99" s="29"/>
      <c r="GZD99" s="29"/>
      <c r="GZE99" s="29"/>
      <c r="GZF99" s="29"/>
      <c r="GZG99" s="29"/>
      <c r="GZH99" s="29"/>
      <c r="GZI99" s="29"/>
      <c r="GZJ99" s="29"/>
      <c r="GZK99" s="29"/>
      <c r="GZL99" s="29"/>
      <c r="GZM99" s="29"/>
      <c r="GZN99" s="29"/>
      <c r="GZO99" s="29"/>
      <c r="GZP99" s="29"/>
      <c r="GZQ99" s="29"/>
      <c r="GZR99" s="29"/>
      <c r="GZS99" s="29"/>
      <c r="GZT99" s="29"/>
      <c r="GZU99" s="29"/>
      <c r="GZV99" s="29"/>
      <c r="GZW99" s="29"/>
      <c r="GZX99" s="29"/>
      <c r="GZY99" s="29"/>
      <c r="GZZ99" s="29"/>
      <c r="HAA99" s="29"/>
      <c r="HAB99" s="29"/>
      <c r="HAC99" s="29"/>
      <c r="HAD99" s="29"/>
      <c r="HAE99" s="29"/>
      <c r="HAF99" s="29"/>
      <c r="HAG99" s="29"/>
      <c r="HAH99" s="29"/>
      <c r="HAI99" s="29"/>
      <c r="HAJ99" s="29"/>
      <c r="HAK99" s="29"/>
      <c r="HAL99" s="29"/>
      <c r="HAM99" s="29"/>
      <c r="HAN99" s="29"/>
      <c r="HAO99" s="29"/>
      <c r="HAP99" s="29"/>
      <c r="HAQ99" s="29"/>
      <c r="HAR99" s="29"/>
      <c r="HAS99" s="29"/>
      <c r="HAT99" s="29"/>
      <c r="HAU99" s="29"/>
      <c r="HAV99" s="29"/>
      <c r="HAW99" s="29"/>
      <c r="HAX99" s="29"/>
      <c r="HAY99" s="29"/>
      <c r="HAZ99" s="29"/>
      <c r="HBA99" s="29"/>
      <c r="HBB99" s="29"/>
      <c r="HBC99" s="29"/>
      <c r="HBD99" s="29"/>
      <c r="HBE99" s="29"/>
      <c r="HBF99" s="29"/>
      <c r="HBG99" s="29"/>
      <c r="HBH99" s="29"/>
      <c r="HBI99" s="29"/>
      <c r="HBJ99" s="29"/>
      <c r="HBK99" s="29"/>
      <c r="HBL99" s="29"/>
      <c r="HBM99" s="29"/>
      <c r="HBN99" s="29"/>
      <c r="HBO99" s="29"/>
      <c r="HBP99" s="29"/>
      <c r="HBQ99" s="29"/>
      <c r="HBR99" s="29"/>
      <c r="HBS99" s="29"/>
      <c r="HBT99" s="29"/>
      <c r="HBU99" s="29"/>
      <c r="HBV99" s="29"/>
      <c r="HBW99" s="29"/>
      <c r="HBX99" s="29"/>
      <c r="HBY99" s="29"/>
      <c r="HBZ99" s="29"/>
      <c r="HCA99" s="29"/>
      <c r="HCB99" s="29"/>
      <c r="HCC99" s="29"/>
      <c r="HCD99" s="29"/>
      <c r="HCE99" s="29"/>
      <c r="HCF99" s="29"/>
      <c r="HCG99" s="29"/>
      <c r="HCH99" s="29"/>
      <c r="HCI99" s="29"/>
      <c r="HCJ99" s="29"/>
      <c r="HCK99" s="29"/>
      <c r="HCL99" s="29"/>
      <c r="HCM99" s="29"/>
      <c r="HCN99" s="29"/>
      <c r="HCO99" s="29"/>
      <c r="HCP99" s="29"/>
      <c r="HCQ99" s="29"/>
      <c r="HCR99" s="29"/>
      <c r="HCS99" s="29"/>
      <c r="HCT99" s="29"/>
      <c r="HCU99" s="29"/>
      <c r="HCV99" s="29"/>
      <c r="HCW99" s="29"/>
      <c r="HCX99" s="29"/>
      <c r="HCY99" s="29"/>
      <c r="HCZ99" s="29"/>
      <c r="HDA99" s="29"/>
      <c r="HDB99" s="29"/>
      <c r="HDC99" s="29"/>
      <c r="HDD99" s="29"/>
      <c r="HDE99" s="29"/>
      <c r="HDF99" s="29"/>
      <c r="HDG99" s="29"/>
      <c r="HDH99" s="29"/>
      <c r="HDI99" s="29"/>
      <c r="HDJ99" s="29"/>
      <c r="HDK99" s="29"/>
      <c r="HDL99" s="29"/>
      <c r="HDM99" s="29"/>
      <c r="HDN99" s="29"/>
      <c r="HDO99" s="29"/>
      <c r="HDP99" s="29"/>
      <c r="HDQ99" s="29"/>
      <c r="HDR99" s="29"/>
      <c r="HDS99" s="29"/>
      <c r="HDT99" s="29"/>
      <c r="HDU99" s="29"/>
      <c r="HDV99" s="29"/>
      <c r="HDW99" s="29"/>
      <c r="HDX99" s="29"/>
      <c r="HDY99" s="29"/>
      <c r="HDZ99" s="29"/>
      <c r="HEA99" s="29"/>
      <c r="HEB99" s="29"/>
      <c r="HEC99" s="29"/>
      <c r="HED99" s="29"/>
      <c r="HEE99" s="29"/>
      <c r="HEF99" s="29"/>
      <c r="HEG99" s="29"/>
      <c r="HEH99" s="29"/>
      <c r="HEI99" s="29"/>
      <c r="HEJ99" s="29"/>
      <c r="HEK99" s="29"/>
      <c r="HEL99" s="29"/>
      <c r="HEM99" s="29"/>
      <c r="HEN99" s="29"/>
      <c r="HEO99" s="29"/>
      <c r="HEP99" s="29"/>
      <c r="HEQ99" s="29"/>
      <c r="HER99" s="29"/>
      <c r="HES99" s="29"/>
      <c r="HET99" s="29"/>
      <c r="HEU99" s="29"/>
      <c r="HEV99" s="29"/>
      <c r="HEW99" s="29"/>
      <c r="HEX99" s="29"/>
      <c r="HEY99" s="29"/>
      <c r="HEZ99" s="29"/>
      <c r="HFA99" s="29"/>
      <c r="HFB99" s="29"/>
      <c r="HFC99" s="29"/>
      <c r="HFD99" s="29"/>
      <c r="HFE99" s="29"/>
      <c r="HFF99" s="29"/>
      <c r="HFG99" s="29"/>
      <c r="HFH99" s="29"/>
      <c r="HFI99" s="29"/>
      <c r="HFJ99" s="29"/>
      <c r="HFK99" s="29"/>
      <c r="HFL99" s="29"/>
      <c r="HFM99" s="29"/>
      <c r="HFN99" s="29"/>
      <c r="HFO99" s="29"/>
      <c r="HFP99" s="29"/>
      <c r="HFQ99" s="29"/>
      <c r="HFR99" s="29"/>
      <c r="HFS99" s="29"/>
      <c r="HFT99" s="29"/>
      <c r="HFU99" s="29"/>
      <c r="HFV99" s="29"/>
      <c r="HFW99" s="29"/>
      <c r="HFX99" s="29"/>
      <c r="HFY99" s="29"/>
      <c r="HFZ99" s="29"/>
      <c r="HGA99" s="29"/>
      <c r="HGB99" s="29"/>
      <c r="HGC99" s="29"/>
      <c r="HGD99" s="29"/>
      <c r="HGE99" s="29"/>
      <c r="HGF99" s="29"/>
      <c r="HGG99" s="29"/>
      <c r="HGH99" s="29"/>
      <c r="HGI99" s="29"/>
      <c r="HGJ99" s="29"/>
      <c r="HGK99" s="29"/>
      <c r="HGL99" s="29"/>
      <c r="HGM99" s="29"/>
      <c r="HGN99" s="29"/>
      <c r="HGO99" s="29"/>
      <c r="HGP99" s="29"/>
      <c r="HGQ99" s="29"/>
      <c r="HGR99" s="29"/>
      <c r="HGS99" s="29"/>
      <c r="HGT99" s="29"/>
      <c r="HGU99" s="29"/>
      <c r="HGV99" s="29"/>
      <c r="HGW99" s="29"/>
      <c r="HGX99" s="29"/>
      <c r="HGY99" s="29"/>
      <c r="HGZ99" s="29"/>
      <c r="HHA99" s="29"/>
      <c r="HHB99" s="29"/>
      <c r="HHC99" s="29"/>
      <c r="HHD99" s="29"/>
      <c r="HHE99" s="29"/>
      <c r="HHF99" s="29"/>
      <c r="HHG99" s="29"/>
      <c r="HHH99" s="29"/>
      <c r="HHI99" s="29"/>
      <c r="HHJ99" s="29"/>
      <c r="HHK99" s="29"/>
      <c r="HHL99" s="29"/>
      <c r="HHM99" s="29"/>
      <c r="HHN99" s="29"/>
      <c r="HHO99" s="29"/>
      <c r="HHP99" s="29"/>
      <c r="HHQ99" s="29"/>
      <c r="HHR99" s="29"/>
      <c r="HHS99" s="29"/>
      <c r="HHT99" s="29"/>
      <c r="HHU99" s="29"/>
      <c r="HHV99" s="29"/>
      <c r="HHW99" s="29"/>
      <c r="HHX99" s="29"/>
      <c r="HHY99" s="29"/>
      <c r="HHZ99" s="29"/>
      <c r="HIA99" s="29"/>
      <c r="HIB99" s="29"/>
      <c r="HIC99" s="29"/>
      <c r="HID99" s="29"/>
      <c r="HIE99" s="29"/>
      <c r="HIF99" s="29"/>
      <c r="HIG99" s="29"/>
      <c r="HIH99" s="29"/>
      <c r="HII99" s="29"/>
      <c r="HIJ99" s="29"/>
      <c r="HIK99" s="29"/>
      <c r="HIL99" s="29"/>
      <c r="HIM99" s="29"/>
      <c r="HIN99" s="29"/>
      <c r="HIO99" s="29"/>
      <c r="HIP99" s="29"/>
      <c r="HIQ99" s="29"/>
      <c r="HIR99" s="29"/>
      <c r="HIS99" s="29"/>
      <c r="HIT99" s="29"/>
      <c r="HIU99" s="29"/>
      <c r="HIV99" s="29"/>
      <c r="HIW99" s="29"/>
      <c r="HIX99" s="29"/>
      <c r="HIY99" s="29"/>
      <c r="HIZ99" s="29"/>
      <c r="HJA99" s="29"/>
      <c r="HJB99" s="29"/>
      <c r="HJC99" s="29"/>
      <c r="HJD99" s="29"/>
      <c r="HJE99" s="29"/>
      <c r="HJF99" s="29"/>
      <c r="HJG99" s="29"/>
      <c r="HJH99" s="29"/>
      <c r="HJI99" s="29"/>
      <c r="HJJ99" s="29"/>
      <c r="HJK99" s="29"/>
      <c r="HJL99" s="29"/>
      <c r="HJM99" s="29"/>
      <c r="HJN99" s="29"/>
      <c r="HJO99" s="29"/>
      <c r="HJP99" s="29"/>
      <c r="HJQ99" s="29"/>
      <c r="HJR99" s="29"/>
      <c r="HJS99" s="29"/>
      <c r="HJT99" s="29"/>
      <c r="HJU99" s="29"/>
      <c r="HJV99" s="29"/>
      <c r="HJW99" s="29"/>
      <c r="HJX99" s="29"/>
      <c r="HJY99" s="29"/>
      <c r="HJZ99" s="29"/>
      <c r="HKA99" s="29"/>
      <c r="HKB99" s="29"/>
      <c r="HKC99" s="29"/>
      <c r="HKD99" s="29"/>
      <c r="HKE99" s="29"/>
      <c r="HKF99" s="29"/>
      <c r="HKG99" s="29"/>
      <c r="HKH99" s="29"/>
      <c r="HKI99" s="29"/>
      <c r="HKJ99" s="29"/>
      <c r="HKK99" s="29"/>
      <c r="HKL99" s="29"/>
      <c r="HKM99" s="29"/>
      <c r="HKN99" s="29"/>
      <c r="HKO99" s="29"/>
      <c r="HKP99" s="29"/>
      <c r="HKQ99" s="29"/>
      <c r="HKR99" s="29"/>
      <c r="HKS99" s="29"/>
      <c r="HKT99" s="29"/>
      <c r="HKU99" s="29"/>
      <c r="HKV99" s="29"/>
      <c r="HKW99" s="29"/>
      <c r="HKX99" s="29"/>
      <c r="HKY99" s="29"/>
      <c r="HKZ99" s="29"/>
      <c r="HLA99" s="29"/>
      <c r="HLB99" s="29"/>
      <c r="HLC99" s="29"/>
      <c r="HLD99" s="29"/>
      <c r="HLE99" s="29"/>
      <c r="HLF99" s="29"/>
      <c r="HLG99" s="29"/>
      <c r="HLH99" s="29"/>
      <c r="HLI99" s="29"/>
      <c r="HLJ99" s="29"/>
      <c r="HLK99" s="29"/>
      <c r="HLL99" s="29"/>
      <c r="HLM99" s="29"/>
      <c r="HLN99" s="29"/>
      <c r="HLO99" s="29"/>
      <c r="HLP99" s="29"/>
      <c r="HLQ99" s="29"/>
      <c r="HLR99" s="29"/>
      <c r="HLS99" s="29"/>
      <c r="HLT99" s="29"/>
      <c r="HLU99" s="29"/>
      <c r="HLV99" s="29"/>
      <c r="HLW99" s="29"/>
      <c r="HLX99" s="29"/>
      <c r="HLY99" s="29"/>
      <c r="HLZ99" s="29"/>
      <c r="HMA99" s="29"/>
      <c r="HMB99" s="29"/>
      <c r="HMC99" s="29"/>
      <c r="HMD99" s="29"/>
      <c r="HME99" s="29"/>
      <c r="HMF99" s="29"/>
      <c r="HMG99" s="29"/>
      <c r="HMH99" s="29"/>
      <c r="HMI99" s="29"/>
      <c r="HMJ99" s="29"/>
      <c r="HMK99" s="29"/>
      <c r="HML99" s="29"/>
      <c r="HMM99" s="29"/>
      <c r="HMN99" s="29"/>
      <c r="HMO99" s="29"/>
      <c r="HMP99" s="29"/>
      <c r="HMQ99" s="29"/>
      <c r="HMR99" s="29"/>
      <c r="HMS99" s="29"/>
      <c r="HMT99" s="29"/>
      <c r="HMU99" s="29"/>
      <c r="HMV99" s="29"/>
      <c r="HMW99" s="29"/>
      <c r="HMX99" s="29"/>
      <c r="HMY99" s="29"/>
      <c r="HMZ99" s="29"/>
      <c r="HNA99" s="29"/>
      <c r="HNB99" s="29"/>
      <c r="HNC99" s="29"/>
      <c r="HND99" s="29"/>
      <c r="HNE99" s="29"/>
      <c r="HNF99" s="29"/>
      <c r="HNG99" s="29"/>
      <c r="HNH99" s="29"/>
      <c r="HNI99" s="29"/>
      <c r="HNJ99" s="29"/>
      <c r="HNK99" s="29"/>
      <c r="HNL99" s="29"/>
      <c r="HNM99" s="29"/>
      <c r="HNN99" s="29"/>
      <c r="HNO99" s="29"/>
      <c r="HNP99" s="29"/>
      <c r="HNQ99" s="29"/>
      <c r="HNR99" s="29"/>
      <c r="HNS99" s="29"/>
      <c r="HNT99" s="29"/>
      <c r="HNU99" s="29"/>
      <c r="HNV99" s="29"/>
      <c r="HNW99" s="29"/>
      <c r="HNX99" s="29"/>
      <c r="HNY99" s="29"/>
      <c r="HNZ99" s="29"/>
      <c r="HOA99" s="29"/>
      <c r="HOB99" s="29"/>
      <c r="HOC99" s="29"/>
      <c r="HOD99" s="29"/>
      <c r="HOE99" s="29"/>
      <c r="HOF99" s="29"/>
      <c r="HOG99" s="29"/>
      <c r="HOH99" s="29"/>
      <c r="HOI99" s="29"/>
      <c r="HOJ99" s="29"/>
      <c r="HOK99" s="29"/>
      <c r="HOL99" s="29"/>
      <c r="HOM99" s="29"/>
      <c r="HON99" s="29"/>
      <c r="HOO99" s="29"/>
      <c r="HOP99" s="29"/>
      <c r="HOQ99" s="29"/>
      <c r="HOR99" s="29"/>
      <c r="HOS99" s="29"/>
      <c r="HOT99" s="29"/>
      <c r="HOU99" s="29"/>
      <c r="HOV99" s="29"/>
      <c r="HOW99" s="29"/>
      <c r="HOX99" s="29"/>
      <c r="HOY99" s="29"/>
      <c r="HOZ99" s="29"/>
      <c r="HPA99" s="29"/>
      <c r="HPB99" s="29"/>
      <c r="HPC99" s="29"/>
      <c r="HPD99" s="29"/>
      <c r="HPE99" s="29"/>
      <c r="HPF99" s="29"/>
      <c r="HPG99" s="29"/>
      <c r="HPH99" s="29"/>
      <c r="HPI99" s="29"/>
      <c r="HPJ99" s="29"/>
      <c r="HPK99" s="29"/>
      <c r="HPL99" s="29"/>
      <c r="HPM99" s="29"/>
      <c r="HPN99" s="29"/>
      <c r="HPO99" s="29"/>
      <c r="HPP99" s="29"/>
      <c r="HPQ99" s="29"/>
      <c r="HPR99" s="29"/>
      <c r="HPS99" s="29"/>
      <c r="HPT99" s="29"/>
      <c r="HPU99" s="29"/>
      <c r="HPV99" s="29"/>
      <c r="HPW99" s="29"/>
      <c r="HPX99" s="29"/>
      <c r="HPY99" s="29"/>
      <c r="HPZ99" s="29"/>
      <c r="HQA99" s="29"/>
      <c r="HQB99" s="29"/>
      <c r="HQC99" s="29"/>
      <c r="HQD99" s="29"/>
      <c r="HQE99" s="29"/>
      <c r="HQF99" s="29"/>
      <c r="HQG99" s="29"/>
      <c r="HQH99" s="29"/>
      <c r="HQI99" s="29"/>
      <c r="HQJ99" s="29"/>
      <c r="HQK99" s="29"/>
      <c r="HQL99" s="29"/>
      <c r="HQM99" s="29"/>
      <c r="HQN99" s="29"/>
      <c r="HQO99" s="29"/>
      <c r="HQP99" s="29"/>
      <c r="HQQ99" s="29"/>
      <c r="HQR99" s="29"/>
      <c r="HQS99" s="29"/>
      <c r="HQT99" s="29"/>
      <c r="HQU99" s="29"/>
      <c r="HQV99" s="29"/>
      <c r="HQW99" s="29"/>
      <c r="HQX99" s="29"/>
      <c r="HQY99" s="29"/>
      <c r="HQZ99" s="29"/>
      <c r="HRA99" s="29"/>
      <c r="HRB99" s="29"/>
      <c r="HRC99" s="29"/>
      <c r="HRD99" s="29"/>
      <c r="HRE99" s="29"/>
      <c r="HRF99" s="29"/>
      <c r="HRG99" s="29"/>
      <c r="HRH99" s="29"/>
      <c r="HRI99" s="29"/>
      <c r="HRJ99" s="29"/>
      <c r="HRK99" s="29"/>
      <c r="HRL99" s="29"/>
      <c r="HRM99" s="29"/>
      <c r="HRN99" s="29"/>
      <c r="HRO99" s="29"/>
      <c r="HRP99" s="29"/>
      <c r="HRQ99" s="29"/>
      <c r="HRR99" s="29"/>
      <c r="HRS99" s="29"/>
      <c r="HRT99" s="29"/>
      <c r="HRU99" s="29"/>
      <c r="HRV99" s="29"/>
      <c r="HRW99" s="29"/>
      <c r="HRX99" s="29"/>
      <c r="HRY99" s="29"/>
      <c r="HRZ99" s="29"/>
      <c r="HSA99" s="29"/>
      <c r="HSB99" s="29"/>
      <c r="HSC99" s="29"/>
      <c r="HSD99" s="29"/>
      <c r="HSE99" s="29"/>
      <c r="HSF99" s="29"/>
      <c r="HSG99" s="29"/>
      <c r="HSH99" s="29"/>
      <c r="HSI99" s="29"/>
      <c r="HSJ99" s="29"/>
      <c r="HSK99" s="29"/>
      <c r="HSL99" s="29"/>
      <c r="HSM99" s="29"/>
      <c r="HSN99" s="29"/>
      <c r="HSO99" s="29"/>
      <c r="HSP99" s="29"/>
      <c r="HSQ99" s="29"/>
      <c r="HSR99" s="29"/>
      <c r="HSS99" s="29"/>
      <c r="HST99" s="29"/>
      <c r="HSU99" s="29"/>
      <c r="HSV99" s="29"/>
      <c r="HSW99" s="29"/>
      <c r="HSX99" s="29"/>
      <c r="HSY99" s="29"/>
      <c r="HSZ99" s="29"/>
      <c r="HTA99" s="29"/>
      <c r="HTB99" s="29"/>
      <c r="HTC99" s="29"/>
      <c r="HTD99" s="29"/>
      <c r="HTE99" s="29"/>
      <c r="HTF99" s="29"/>
      <c r="HTG99" s="29"/>
      <c r="HTH99" s="29"/>
      <c r="HTI99" s="29"/>
      <c r="HTJ99" s="29"/>
      <c r="HTK99" s="29"/>
      <c r="HTL99" s="29"/>
      <c r="HTM99" s="29"/>
      <c r="HTN99" s="29"/>
      <c r="HTO99" s="29"/>
      <c r="HTP99" s="29"/>
      <c r="HTQ99" s="29"/>
      <c r="HTR99" s="29"/>
      <c r="HTS99" s="29"/>
      <c r="HTT99" s="29"/>
      <c r="HTU99" s="29"/>
      <c r="HTV99" s="29"/>
      <c r="HTW99" s="29"/>
      <c r="HTX99" s="29"/>
      <c r="HTY99" s="29"/>
      <c r="HTZ99" s="29"/>
      <c r="HUA99" s="29"/>
      <c r="HUB99" s="29"/>
      <c r="HUC99" s="29"/>
      <c r="HUD99" s="29"/>
      <c r="HUE99" s="29"/>
      <c r="HUF99" s="29"/>
      <c r="HUG99" s="29"/>
      <c r="HUH99" s="29"/>
      <c r="HUI99" s="29"/>
      <c r="HUJ99" s="29"/>
      <c r="HUK99" s="29"/>
      <c r="HUL99" s="29"/>
      <c r="HUM99" s="29"/>
      <c r="HUN99" s="29"/>
      <c r="HUO99" s="29"/>
      <c r="HUP99" s="29"/>
      <c r="HUQ99" s="29"/>
      <c r="HUR99" s="29"/>
      <c r="HUS99" s="29"/>
      <c r="HUT99" s="29"/>
      <c r="HUU99" s="29"/>
      <c r="HUV99" s="29"/>
      <c r="HUW99" s="29"/>
      <c r="HUX99" s="29"/>
      <c r="HUY99" s="29"/>
      <c r="HUZ99" s="29"/>
      <c r="HVA99" s="29"/>
      <c r="HVB99" s="29"/>
      <c r="HVC99" s="29"/>
      <c r="HVD99" s="29"/>
      <c r="HVE99" s="29"/>
      <c r="HVF99" s="29"/>
      <c r="HVG99" s="29"/>
      <c r="HVH99" s="29"/>
      <c r="HVI99" s="29"/>
      <c r="HVJ99" s="29"/>
      <c r="HVK99" s="29"/>
      <c r="HVL99" s="29"/>
      <c r="HVM99" s="29"/>
      <c r="HVN99" s="29"/>
      <c r="HVO99" s="29"/>
      <c r="HVP99" s="29"/>
      <c r="HVQ99" s="29"/>
      <c r="HVR99" s="29"/>
      <c r="HVS99" s="29"/>
      <c r="HVT99" s="29"/>
      <c r="HVU99" s="29"/>
      <c r="HVV99" s="29"/>
      <c r="HVW99" s="29"/>
      <c r="HVX99" s="29"/>
      <c r="HVY99" s="29"/>
      <c r="HVZ99" s="29"/>
      <c r="HWA99" s="29"/>
      <c r="HWB99" s="29"/>
      <c r="HWC99" s="29"/>
      <c r="HWD99" s="29"/>
      <c r="HWE99" s="29"/>
      <c r="HWF99" s="29"/>
      <c r="HWG99" s="29"/>
      <c r="HWH99" s="29"/>
      <c r="HWI99" s="29"/>
      <c r="HWJ99" s="29"/>
      <c r="HWK99" s="29"/>
      <c r="HWL99" s="29"/>
      <c r="HWM99" s="29"/>
      <c r="HWN99" s="29"/>
      <c r="HWO99" s="29"/>
      <c r="HWP99" s="29"/>
      <c r="HWQ99" s="29"/>
      <c r="HWR99" s="29"/>
      <c r="HWS99" s="29"/>
      <c r="HWT99" s="29"/>
      <c r="HWU99" s="29"/>
      <c r="HWV99" s="29"/>
      <c r="HWW99" s="29"/>
      <c r="HWX99" s="29"/>
      <c r="HWY99" s="29"/>
      <c r="HWZ99" s="29"/>
      <c r="HXA99" s="29"/>
      <c r="HXB99" s="29"/>
      <c r="HXC99" s="29"/>
      <c r="HXD99" s="29"/>
      <c r="HXE99" s="29"/>
      <c r="HXF99" s="29"/>
      <c r="HXG99" s="29"/>
      <c r="HXH99" s="29"/>
      <c r="HXI99" s="29"/>
      <c r="HXJ99" s="29"/>
      <c r="HXK99" s="29"/>
      <c r="HXL99" s="29"/>
      <c r="HXM99" s="29"/>
      <c r="HXN99" s="29"/>
      <c r="HXO99" s="29"/>
      <c r="HXP99" s="29"/>
      <c r="HXQ99" s="29"/>
      <c r="HXR99" s="29"/>
      <c r="HXS99" s="29"/>
      <c r="HXT99" s="29"/>
      <c r="HXU99" s="29"/>
      <c r="HXV99" s="29"/>
      <c r="HXW99" s="29"/>
      <c r="HXX99" s="29"/>
      <c r="HXY99" s="29"/>
      <c r="HXZ99" s="29"/>
      <c r="HYA99" s="29"/>
      <c r="HYB99" s="29"/>
      <c r="HYC99" s="29"/>
      <c r="HYD99" s="29"/>
      <c r="HYE99" s="29"/>
      <c r="HYF99" s="29"/>
      <c r="HYG99" s="29"/>
      <c r="HYH99" s="29"/>
      <c r="HYI99" s="29"/>
      <c r="HYJ99" s="29"/>
      <c r="HYK99" s="29"/>
      <c r="HYL99" s="29"/>
      <c r="HYM99" s="29"/>
      <c r="HYN99" s="29"/>
      <c r="HYO99" s="29"/>
      <c r="HYP99" s="29"/>
      <c r="HYQ99" s="29"/>
      <c r="HYR99" s="29"/>
      <c r="HYS99" s="29"/>
      <c r="HYT99" s="29"/>
      <c r="HYU99" s="29"/>
      <c r="HYV99" s="29"/>
      <c r="HYW99" s="29"/>
      <c r="HYX99" s="29"/>
      <c r="HYY99" s="29"/>
      <c r="HYZ99" s="29"/>
      <c r="HZA99" s="29"/>
      <c r="HZB99" s="29"/>
      <c r="HZC99" s="29"/>
      <c r="HZD99" s="29"/>
      <c r="HZE99" s="29"/>
      <c r="HZF99" s="29"/>
      <c r="HZG99" s="29"/>
      <c r="HZH99" s="29"/>
      <c r="HZI99" s="29"/>
      <c r="HZJ99" s="29"/>
      <c r="HZK99" s="29"/>
      <c r="HZL99" s="29"/>
      <c r="HZM99" s="29"/>
      <c r="HZN99" s="29"/>
      <c r="HZO99" s="29"/>
      <c r="HZP99" s="29"/>
      <c r="HZQ99" s="29"/>
      <c r="HZR99" s="29"/>
      <c r="HZS99" s="29"/>
      <c r="HZT99" s="29"/>
      <c r="HZU99" s="29"/>
      <c r="HZV99" s="29"/>
      <c r="HZW99" s="29"/>
      <c r="HZX99" s="29"/>
      <c r="HZY99" s="29"/>
      <c r="HZZ99" s="29"/>
      <c r="IAA99" s="29"/>
      <c r="IAB99" s="29"/>
      <c r="IAC99" s="29"/>
      <c r="IAD99" s="29"/>
      <c r="IAE99" s="29"/>
      <c r="IAF99" s="29"/>
      <c r="IAG99" s="29"/>
      <c r="IAH99" s="29"/>
      <c r="IAI99" s="29"/>
      <c r="IAJ99" s="29"/>
      <c r="IAK99" s="29"/>
      <c r="IAL99" s="29"/>
      <c r="IAM99" s="29"/>
      <c r="IAN99" s="29"/>
      <c r="IAO99" s="29"/>
      <c r="IAP99" s="29"/>
      <c r="IAQ99" s="29"/>
      <c r="IAR99" s="29"/>
      <c r="IAS99" s="29"/>
      <c r="IAT99" s="29"/>
      <c r="IAU99" s="29"/>
      <c r="IAV99" s="29"/>
      <c r="IAW99" s="29"/>
      <c r="IAX99" s="29"/>
      <c r="IAY99" s="29"/>
      <c r="IAZ99" s="29"/>
      <c r="IBA99" s="29"/>
      <c r="IBB99" s="29"/>
      <c r="IBC99" s="29"/>
      <c r="IBD99" s="29"/>
      <c r="IBE99" s="29"/>
      <c r="IBF99" s="29"/>
      <c r="IBG99" s="29"/>
      <c r="IBH99" s="29"/>
      <c r="IBI99" s="29"/>
      <c r="IBJ99" s="29"/>
      <c r="IBK99" s="29"/>
      <c r="IBL99" s="29"/>
      <c r="IBM99" s="29"/>
      <c r="IBN99" s="29"/>
      <c r="IBO99" s="29"/>
      <c r="IBP99" s="29"/>
      <c r="IBQ99" s="29"/>
      <c r="IBR99" s="29"/>
      <c r="IBS99" s="29"/>
      <c r="IBT99" s="29"/>
      <c r="IBU99" s="29"/>
      <c r="IBV99" s="29"/>
      <c r="IBW99" s="29"/>
      <c r="IBX99" s="29"/>
      <c r="IBY99" s="29"/>
      <c r="IBZ99" s="29"/>
      <c r="ICA99" s="29"/>
      <c r="ICB99" s="29"/>
      <c r="ICC99" s="29"/>
      <c r="ICD99" s="29"/>
      <c r="ICE99" s="29"/>
      <c r="ICF99" s="29"/>
      <c r="ICG99" s="29"/>
      <c r="ICH99" s="29"/>
      <c r="ICI99" s="29"/>
      <c r="ICJ99" s="29"/>
      <c r="ICK99" s="29"/>
      <c r="ICL99" s="29"/>
      <c r="ICM99" s="29"/>
      <c r="ICN99" s="29"/>
      <c r="ICO99" s="29"/>
      <c r="ICP99" s="29"/>
      <c r="ICQ99" s="29"/>
      <c r="ICR99" s="29"/>
      <c r="ICS99" s="29"/>
      <c r="ICT99" s="29"/>
      <c r="ICU99" s="29"/>
      <c r="ICV99" s="29"/>
      <c r="ICW99" s="29"/>
      <c r="ICX99" s="29"/>
      <c r="ICY99" s="29"/>
      <c r="ICZ99" s="29"/>
      <c r="IDA99" s="29"/>
      <c r="IDB99" s="29"/>
      <c r="IDC99" s="29"/>
      <c r="IDD99" s="29"/>
      <c r="IDE99" s="29"/>
      <c r="IDF99" s="29"/>
      <c r="IDG99" s="29"/>
      <c r="IDH99" s="29"/>
      <c r="IDI99" s="29"/>
      <c r="IDJ99" s="29"/>
      <c r="IDK99" s="29"/>
      <c r="IDL99" s="29"/>
      <c r="IDM99" s="29"/>
      <c r="IDN99" s="29"/>
      <c r="IDO99" s="29"/>
      <c r="IDP99" s="29"/>
      <c r="IDQ99" s="29"/>
      <c r="IDR99" s="29"/>
      <c r="IDS99" s="29"/>
      <c r="IDT99" s="29"/>
      <c r="IDU99" s="29"/>
      <c r="IDV99" s="29"/>
      <c r="IDW99" s="29"/>
      <c r="IDX99" s="29"/>
      <c r="IDY99" s="29"/>
      <c r="IDZ99" s="29"/>
      <c r="IEA99" s="29"/>
      <c r="IEB99" s="29"/>
      <c r="IEC99" s="29"/>
      <c r="IED99" s="29"/>
      <c r="IEE99" s="29"/>
      <c r="IEF99" s="29"/>
      <c r="IEG99" s="29"/>
      <c r="IEH99" s="29"/>
      <c r="IEI99" s="29"/>
      <c r="IEJ99" s="29"/>
      <c r="IEK99" s="29"/>
      <c r="IEL99" s="29"/>
      <c r="IEM99" s="29"/>
      <c r="IEN99" s="29"/>
      <c r="IEO99" s="29"/>
      <c r="IEP99" s="29"/>
      <c r="IEQ99" s="29"/>
      <c r="IER99" s="29"/>
      <c r="IES99" s="29"/>
      <c r="IET99" s="29"/>
      <c r="IEU99" s="29"/>
      <c r="IEV99" s="29"/>
      <c r="IEW99" s="29"/>
      <c r="IEX99" s="29"/>
      <c r="IEY99" s="29"/>
      <c r="IEZ99" s="29"/>
      <c r="IFA99" s="29"/>
      <c r="IFB99" s="29"/>
      <c r="IFC99" s="29"/>
      <c r="IFD99" s="29"/>
      <c r="IFE99" s="29"/>
      <c r="IFF99" s="29"/>
      <c r="IFG99" s="29"/>
      <c r="IFH99" s="29"/>
      <c r="IFI99" s="29"/>
      <c r="IFJ99" s="29"/>
      <c r="IFK99" s="29"/>
      <c r="IFL99" s="29"/>
      <c r="IFM99" s="29"/>
      <c r="IFN99" s="29"/>
      <c r="IFO99" s="29"/>
      <c r="IFP99" s="29"/>
      <c r="IFQ99" s="29"/>
      <c r="IFR99" s="29"/>
      <c r="IFS99" s="29"/>
      <c r="IFT99" s="29"/>
      <c r="IFU99" s="29"/>
      <c r="IFV99" s="29"/>
      <c r="IFW99" s="29"/>
      <c r="IFX99" s="29"/>
      <c r="IFY99" s="29"/>
      <c r="IFZ99" s="29"/>
      <c r="IGA99" s="29"/>
      <c r="IGB99" s="29"/>
      <c r="IGC99" s="29"/>
      <c r="IGD99" s="29"/>
      <c r="IGE99" s="29"/>
      <c r="IGF99" s="29"/>
      <c r="IGG99" s="29"/>
      <c r="IGH99" s="29"/>
      <c r="IGI99" s="29"/>
      <c r="IGJ99" s="29"/>
      <c r="IGK99" s="29"/>
      <c r="IGL99" s="29"/>
      <c r="IGM99" s="29"/>
      <c r="IGN99" s="29"/>
      <c r="IGO99" s="29"/>
      <c r="IGP99" s="29"/>
      <c r="IGQ99" s="29"/>
      <c r="IGR99" s="29"/>
      <c r="IGS99" s="29"/>
      <c r="IGT99" s="29"/>
      <c r="IGU99" s="29"/>
      <c r="IGV99" s="29"/>
      <c r="IGW99" s="29"/>
      <c r="IGX99" s="29"/>
      <c r="IGY99" s="29"/>
      <c r="IGZ99" s="29"/>
      <c r="IHA99" s="29"/>
      <c r="IHB99" s="29"/>
      <c r="IHC99" s="29"/>
      <c r="IHD99" s="29"/>
      <c r="IHE99" s="29"/>
      <c r="IHF99" s="29"/>
      <c r="IHG99" s="29"/>
      <c r="IHH99" s="29"/>
      <c r="IHI99" s="29"/>
      <c r="IHJ99" s="29"/>
      <c r="IHK99" s="29"/>
      <c r="IHL99" s="29"/>
      <c r="IHM99" s="29"/>
      <c r="IHN99" s="29"/>
      <c r="IHO99" s="29"/>
      <c r="IHP99" s="29"/>
      <c r="IHQ99" s="29"/>
      <c r="IHR99" s="29"/>
      <c r="IHS99" s="29"/>
      <c r="IHT99" s="29"/>
      <c r="IHU99" s="29"/>
      <c r="IHV99" s="29"/>
      <c r="IHW99" s="29"/>
      <c r="IHX99" s="29"/>
      <c r="IHY99" s="29"/>
      <c r="IHZ99" s="29"/>
      <c r="IIA99" s="29"/>
      <c r="IIB99" s="29"/>
      <c r="IIC99" s="29"/>
      <c r="IID99" s="29"/>
      <c r="IIE99" s="29"/>
      <c r="IIF99" s="29"/>
      <c r="IIG99" s="29"/>
      <c r="IIH99" s="29"/>
      <c r="III99" s="29"/>
      <c r="IIJ99" s="29"/>
      <c r="IIK99" s="29"/>
      <c r="IIL99" s="29"/>
      <c r="IIM99" s="29"/>
      <c r="IIN99" s="29"/>
      <c r="IIO99" s="29"/>
      <c r="IIP99" s="29"/>
      <c r="IIQ99" s="29"/>
      <c r="IIR99" s="29"/>
      <c r="IIS99" s="29"/>
      <c r="IIT99" s="29"/>
      <c r="IIU99" s="29"/>
      <c r="IIV99" s="29"/>
      <c r="IIW99" s="29"/>
      <c r="IIX99" s="29"/>
      <c r="IIY99" s="29"/>
      <c r="IIZ99" s="29"/>
      <c r="IJA99" s="29"/>
      <c r="IJB99" s="29"/>
      <c r="IJC99" s="29"/>
      <c r="IJD99" s="29"/>
      <c r="IJE99" s="29"/>
      <c r="IJF99" s="29"/>
      <c r="IJG99" s="29"/>
      <c r="IJH99" s="29"/>
      <c r="IJI99" s="29"/>
      <c r="IJJ99" s="29"/>
      <c r="IJK99" s="29"/>
      <c r="IJL99" s="29"/>
      <c r="IJM99" s="29"/>
      <c r="IJN99" s="29"/>
      <c r="IJO99" s="29"/>
      <c r="IJP99" s="29"/>
      <c r="IJQ99" s="29"/>
      <c r="IJR99" s="29"/>
      <c r="IJS99" s="29"/>
      <c r="IJT99" s="29"/>
      <c r="IJU99" s="29"/>
      <c r="IJV99" s="29"/>
      <c r="IJW99" s="29"/>
      <c r="IJX99" s="29"/>
      <c r="IJY99" s="29"/>
      <c r="IJZ99" s="29"/>
      <c r="IKA99" s="29"/>
      <c r="IKB99" s="29"/>
      <c r="IKC99" s="29"/>
      <c r="IKD99" s="29"/>
      <c r="IKE99" s="29"/>
      <c r="IKF99" s="29"/>
      <c r="IKG99" s="29"/>
      <c r="IKH99" s="29"/>
      <c r="IKI99" s="29"/>
      <c r="IKJ99" s="29"/>
      <c r="IKK99" s="29"/>
      <c r="IKL99" s="29"/>
      <c r="IKM99" s="29"/>
      <c r="IKN99" s="29"/>
      <c r="IKO99" s="29"/>
      <c r="IKP99" s="29"/>
      <c r="IKQ99" s="29"/>
      <c r="IKR99" s="29"/>
      <c r="IKS99" s="29"/>
      <c r="IKT99" s="29"/>
      <c r="IKU99" s="29"/>
      <c r="IKV99" s="29"/>
      <c r="IKW99" s="29"/>
      <c r="IKX99" s="29"/>
      <c r="IKY99" s="29"/>
      <c r="IKZ99" s="29"/>
      <c r="ILA99" s="29"/>
      <c r="ILB99" s="29"/>
      <c r="ILC99" s="29"/>
      <c r="ILD99" s="29"/>
      <c r="ILE99" s="29"/>
      <c r="ILF99" s="29"/>
      <c r="ILG99" s="29"/>
      <c r="ILH99" s="29"/>
      <c r="ILI99" s="29"/>
      <c r="ILJ99" s="29"/>
      <c r="ILK99" s="29"/>
      <c r="ILL99" s="29"/>
      <c r="ILM99" s="29"/>
      <c r="ILN99" s="29"/>
      <c r="ILO99" s="29"/>
      <c r="ILP99" s="29"/>
      <c r="ILQ99" s="29"/>
      <c r="ILR99" s="29"/>
      <c r="ILS99" s="29"/>
      <c r="ILT99" s="29"/>
      <c r="ILU99" s="29"/>
      <c r="ILV99" s="29"/>
      <c r="ILW99" s="29"/>
      <c r="ILX99" s="29"/>
      <c r="ILY99" s="29"/>
      <c r="ILZ99" s="29"/>
      <c r="IMA99" s="29"/>
      <c r="IMB99" s="29"/>
      <c r="IMC99" s="29"/>
      <c r="IMD99" s="29"/>
      <c r="IME99" s="29"/>
      <c r="IMF99" s="29"/>
      <c r="IMG99" s="29"/>
      <c r="IMH99" s="29"/>
      <c r="IMI99" s="29"/>
      <c r="IMJ99" s="29"/>
      <c r="IMK99" s="29"/>
      <c r="IML99" s="29"/>
      <c r="IMM99" s="29"/>
      <c r="IMN99" s="29"/>
      <c r="IMO99" s="29"/>
      <c r="IMP99" s="29"/>
      <c r="IMQ99" s="29"/>
      <c r="IMR99" s="29"/>
      <c r="IMS99" s="29"/>
      <c r="IMT99" s="29"/>
      <c r="IMU99" s="29"/>
      <c r="IMV99" s="29"/>
      <c r="IMW99" s="29"/>
      <c r="IMX99" s="29"/>
      <c r="IMY99" s="29"/>
      <c r="IMZ99" s="29"/>
      <c r="INA99" s="29"/>
      <c r="INB99" s="29"/>
      <c r="INC99" s="29"/>
      <c r="IND99" s="29"/>
      <c r="INE99" s="29"/>
      <c r="INF99" s="29"/>
      <c r="ING99" s="29"/>
      <c r="INH99" s="29"/>
      <c r="INI99" s="29"/>
      <c r="INJ99" s="29"/>
      <c r="INK99" s="29"/>
      <c r="INL99" s="29"/>
      <c r="INM99" s="29"/>
      <c r="INN99" s="29"/>
      <c r="INO99" s="29"/>
      <c r="INP99" s="29"/>
      <c r="INQ99" s="29"/>
      <c r="INR99" s="29"/>
      <c r="INS99" s="29"/>
      <c r="INT99" s="29"/>
      <c r="INU99" s="29"/>
      <c r="INV99" s="29"/>
      <c r="INW99" s="29"/>
      <c r="INX99" s="29"/>
      <c r="INY99" s="29"/>
      <c r="INZ99" s="29"/>
      <c r="IOA99" s="29"/>
      <c r="IOB99" s="29"/>
      <c r="IOC99" s="29"/>
      <c r="IOD99" s="29"/>
      <c r="IOE99" s="29"/>
      <c r="IOF99" s="29"/>
      <c r="IOG99" s="29"/>
      <c r="IOH99" s="29"/>
      <c r="IOI99" s="29"/>
      <c r="IOJ99" s="29"/>
      <c r="IOK99" s="29"/>
      <c r="IOL99" s="29"/>
      <c r="IOM99" s="29"/>
      <c r="ION99" s="29"/>
      <c r="IOO99" s="29"/>
      <c r="IOP99" s="29"/>
      <c r="IOQ99" s="29"/>
      <c r="IOR99" s="29"/>
      <c r="IOS99" s="29"/>
      <c r="IOT99" s="29"/>
      <c r="IOU99" s="29"/>
      <c r="IOV99" s="29"/>
      <c r="IOW99" s="29"/>
      <c r="IOX99" s="29"/>
      <c r="IOY99" s="29"/>
      <c r="IOZ99" s="29"/>
      <c r="IPA99" s="29"/>
      <c r="IPB99" s="29"/>
      <c r="IPC99" s="29"/>
      <c r="IPD99" s="29"/>
      <c r="IPE99" s="29"/>
      <c r="IPF99" s="29"/>
      <c r="IPG99" s="29"/>
      <c r="IPH99" s="29"/>
      <c r="IPI99" s="29"/>
      <c r="IPJ99" s="29"/>
      <c r="IPK99" s="29"/>
      <c r="IPL99" s="29"/>
      <c r="IPM99" s="29"/>
      <c r="IPN99" s="29"/>
      <c r="IPO99" s="29"/>
      <c r="IPP99" s="29"/>
      <c r="IPQ99" s="29"/>
      <c r="IPR99" s="29"/>
      <c r="IPS99" s="29"/>
      <c r="IPT99" s="29"/>
      <c r="IPU99" s="29"/>
      <c r="IPV99" s="29"/>
      <c r="IPW99" s="29"/>
      <c r="IPX99" s="29"/>
      <c r="IPY99" s="29"/>
      <c r="IPZ99" s="29"/>
      <c r="IQA99" s="29"/>
      <c r="IQB99" s="29"/>
      <c r="IQC99" s="29"/>
      <c r="IQD99" s="29"/>
      <c r="IQE99" s="29"/>
      <c r="IQF99" s="29"/>
      <c r="IQG99" s="29"/>
      <c r="IQH99" s="29"/>
      <c r="IQI99" s="29"/>
      <c r="IQJ99" s="29"/>
      <c r="IQK99" s="29"/>
      <c r="IQL99" s="29"/>
      <c r="IQM99" s="29"/>
      <c r="IQN99" s="29"/>
      <c r="IQO99" s="29"/>
      <c r="IQP99" s="29"/>
      <c r="IQQ99" s="29"/>
      <c r="IQR99" s="29"/>
      <c r="IQS99" s="29"/>
      <c r="IQT99" s="29"/>
      <c r="IQU99" s="29"/>
      <c r="IQV99" s="29"/>
      <c r="IQW99" s="29"/>
      <c r="IQX99" s="29"/>
      <c r="IQY99" s="29"/>
      <c r="IQZ99" s="29"/>
      <c r="IRA99" s="29"/>
      <c r="IRB99" s="29"/>
      <c r="IRC99" s="29"/>
      <c r="IRD99" s="29"/>
      <c r="IRE99" s="29"/>
      <c r="IRF99" s="29"/>
      <c r="IRG99" s="29"/>
      <c r="IRH99" s="29"/>
      <c r="IRI99" s="29"/>
      <c r="IRJ99" s="29"/>
      <c r="IRK99" s="29"/>
      <c r="IRL99" s="29"/>
      <c r="IRM99" s="29"/>
      <c r="IRN99" s="29"/>
      <c r="IRO99" s="29"/>
      <c r="IRP99" s="29"/>
      <c r="IRQ99" s="29"/>
      <c r="IRR99" s="29"/>
      <c r="IRS99" s="29"/>
      <c r="IRT99" s="29"/>
      <c r="IRU99" s="29"/>
      <c r="IRV99" s="29"/>
      <c r="IRW99" s="29"/>
      <c r="IRX99" s="29"/>
      <c r="IRY99" s="29"/>
      <c r="IRZ99" s="29"/>
      <c r="ISA99" s="29"/>
      <c r="ISB99" s="29"/>
      <c r="ISC99" s="29"/>
      <c r="ISD99" s="29"/>
      <c r="ISE99" s="29"/>
      <c r="ISF99" s="29"/>
      <c r="ISG99" s="29"/>
      <c r="ISH99" s="29"/>
      <c r="ISI99" s="29"/>
      <c r="ISJ99" s="29"/>
      <c r="ISK99" s="29"/>
      <c r="ISL99" s="29"/>
      <c r="ISM99" s="29"/>
      <c r="ISN99" s="29"/>
      <c r="ISO99" s="29"/>
      <c r="ISP99" s="29"/>
      <c r="ISQ99" s="29"/>
      <c r="ISR99" s="29"/>
      <c r="ISS99" s="29"/>
      <c r="IST99" s="29"/>
      <c r="ISU99" s="29"/>
      <c r="ISV99" s="29"/>
      <c r="ISW99" s="29"/>
      <c r="ISX99" s="29"/>
      <c r="ISY99" s="29"/>
      <c r="ISZ99" s="29"/>
      <c r="ITA99" s="29"/>
      <c r="ITB99" s="29"/>
      <c r="ITC99" s="29"/>
      <c r="ITD99" s="29"/>
      <c r="ITE99" s="29"/>
      <c r="ITF99" s="29"/>
      <c r="ITG99" s="29"/>
      <c r="ITH99" s="29"/>
      <c r="ITI99" s="29"/>
      <c r="ITJ99" s="29"/>
      <c r="ITK99" s="29"/>
      <c r="ITL99" s="29"/>
      <c r="ITM99" s="29"/>
      <c r="ITN99" s="29"/>
      <c r="ITO99" s="29"/>
      <c r="ITP99" s="29"/>
      <c r="ITQ99" s="29"/>
      <c r="ITR99" s="29"/>
      <c r="ITS99" s="29"/>
      <c r="ITT99" s="29"/>
      <c r="ITU99" s="29"/>
      <c r="ITV99" s="29"/>
      <c r="ITW99" s="29"/>
      <c r="ITX99" s="29"/>
      <c r="ITY99" s="29"/>
      <c r="ITZ99" s="29"/>
      <c r="IUA99" s="29"/>
      <c r="IUB99" s="29"/>
      <c r="IUC99" s="29"/>
      <c r="IUD99" s="29"/>
      <c r="IUE99" s="29"/>
      <c r="IUF99" s="29"/>
      <c r="IUG99" s="29"/>
      <c r="IUH99" s="29"/>
      <c r="IUI99" s="29"/>
      <c r="IUJ99" s="29"/>
      <c r="IUK99" s="29"/>
      <c r="IUL99" s="29"/>
      <c r="IUM99" s="29"/>
      <c r="IUN99" s="29"/>
      <c r="IUO99" s="29"/>
      <c r="IUP99" s="29"/>
      <c r="IUQ99" s="29"/>
      <c r="IUR99" s="29"/>
      <c r="IUS99" s="29"/>
      <c r="IUT99" s="29"/>
      <c r="IUU99" s="29"/>
      <c r="IUV99" s="29"/>
      <c r="IUW99" s="29"/>
      <c r="IUX99" s="29"/>
      <c r="IUY99" s="29"/>
      <c r="IUZ99" s="29"/>
      <c r="IVA99" s="29"/>
      <c r="IVB99" s="29"/>
      <c r="IVC99" s="29"/>
      <c r="IVD99" s="29"/>
      <c r="IVE99" s="29"/>
      <c r="IVF99" s="29"/>
      <c r="IVG99" s="29"/>
      <c r="IVH99" s="29"/>
      <c r="IVI99" s="29"/>
      <c r="IVJ99" s="29"/>
      <c r="IVK99" s="29"/>
      <c r="IVL99" s="29"/>
      <c r="IVM99" s="29"/>
      <c r="IVN99" s="29"/>
      <c r="IVO99" s="29"/>
      <c r="IVP99" s="29"/>
      <c r="IVQ99" s="29"/>
      <c r="IVR99" s="29"/>
      <c r="IVS99" s="29"/>
      <c r="IVT99" s="29"/>
      <c r="IVU99" s="29"/>
      <c r="IVV99" s="29"/>
      <c r="IVW99" s="29"/>
      <c r="IVX99" s="29"/>
      <c r="IVY99" s="29"/>
      <c r="IVZ99" s="29"/>
      <c r="IWA99" s="29"/>
      <c r="IWB99" s="29"/>
      <c r="IWC99" s="29"/>
      <c r="IWD99" s="29"/>
      <c r="IWE99" s="29"/>
      <c r="IWF99" s="29"/>
      <c r="IWG99" s="29"/>
      <c r="IWH99" s="29"/>
      <c r="IWI99" s="29"/>
      <c r="IWJ99" s="29"/>
      <c r="IWK99" s="29"/>
      <c r="IWL99" s="29"/>
      <c r="IWM99" s="29"/>
      <c r="IWN99" s="29"/>
      <c r="IWO99" s="29"/>
      <c r="IWP99" s="29"/>
      <c r="IWQ99" s="29"/>
      <c r="IWR99" s="29"/>
      <c r="IWS99" s="29"/>
      <c r="IWT99" s="29"/>
      <c r="IWU99" s="29"/>
      <c r="IWV99" s="29"/>
      <c r="IWW99" s="29"/>
      <c r="IWX99" s="29"/>
      <c r="IWY99" s="29"/>
      <c r="IWZ99" s="29"/>
      <c r="IXA99" s="29"/>
      <c r="IXB99" s="29"/>
      <c r="IXC99" s="29"/>
      <c r="IXD99" s="29"/>
      <c r="IXE99" s="29"/>
      <c r="IXF99" s="29"/>
      <c r="IXG99" s="29"/>
      <c r="IXH99" s="29"/>
      <c r="IXI99" s="29"/>
      <c r="IXJ99" s="29"/>
      <c r="IXK99" s="29"/>
      <c r="IXL99" s="29"/>
      <c r="IXM99" s="29"/>
      <c r="IXN99" s="29"/>
      <c r="IXO99" s="29"/>
      <c r="IXP99" s="29"/>
      <c r="IXQ99" s="29"/>
      <c r="IXR99" s="29"/>
      <c r="IXS99" s="29"/>
      <c r="IXT99" s="29"/>
      <c r="IXU99" s="29"/>
      <c r="IXV99" s="29"/>
      <c r="IXW99" s="29"/>
      <c r="IXX99" s="29"/>
      <c r="IXY99" s="29"/>
      <c r="IXZ99" s="29"/>
      <c r="IYA99" s="29"/>
      <c r="IYB99" s="29"/>
      <c r="IYC99" s="29"/>
      <c r="IYD99" s="29"/>
      <c r="IYE99" s="29"/>
      <c r="IYF99" s="29"/>
      <c r="IYG99" s="29"/>
      <c r="IYH99" s="29"/>
      <c r="IYI99" s="29"/>
      <c r="IYJ99" s="29"/>
      <c r="IYK99" s="29"/>
      <c r="IYL99" s="29"/>
      <c r="IYM99" s="29"/>
      <c r="IYN99" s="29"/>
      <c r="IYO99" s="29"/>
      <c r="IYP99" s="29"/>
      <c r="IYQ99" s="29"/>
      <c r="IYR99" s="29"/>
      <c r="IYS99" s="29"/>
      <c r="IYT99" s="29"/>
      <c r="IYU99" s="29"/>
      <c r="IYV99" s="29"/>
      <c r="IYW99" s="29"/>
      <c r="IYX99" s="29"/>
      <c r="IYY99" s="29"/>
      <c r="IYZ99" s="29"/>
      <c r="IZA99" s="29"/>
      <c r="IZB99" s="29"/>
      <c r="IZC99" s="29"/>
      <c r="IZD99" s="29"/>
      <c r="IZE99" s="29"/>
      <c r="IZF99" s="29"/>
      <c r="IZG99" s="29"/>
      <c r="IZH99" s="29"/>
      <c r="IZI99" s="29"/>
      <c r="IZJ99" s="29"/>
      <c r="IZK99" s="29"/>
      <c r="IZL99" s="29"/>
      <c r="IZM99" s="29"/>
      <c r="IZN99" s="29"/>
      <c r="IZO99" s="29"/>
      <c r="IZP99" s="29"/>
      <c r="IZQ99" s="29"/>
      <c r="IZR99" s="29"/>
      <c r="IZS99" s="29"/>
      <c r="IZT99" s="29"/>
      <c r="IZU99" s="29"/>
      <c r="IZV99" s="29"/>
      <c r="IZW99" s="29"/>
      <c r="IZX99" s="29"/>
      <c r="IZY99" s="29"/>
      <c r="IZZ99" s="29"/>
      <c r="JAA99" s="29"/>
      <c r="JAB99" s="29"/>
      <c r="JAC99" s="29"/>
      <c r="JAD99" s="29"/>
      <c r="JAE99" s="29"/>
      <c r="JAF99" s="29"/>
      <c r="JAG99" s="29"/>
      <c r="JAH99" s="29"/>
      <c r="JAI99" s="29"/>
      <c r="JAJ99" s="29"/>
      <c r="JAK99" s="29"/>
      <c r="JAL99" s="29"/>
      <c r="JAM99" s="29"/>
      <c r="JAN99" s="29"/>
      <c r="JAO99" s="29"/>
      <c r="JAP99" s="29"/>
      <c r="JAQ99" s="29"/>
      <c r="JAR99" s="29"/>
      <c r="JAS99" s="29"/>
      <c r="JAT99" s="29"/>
      <c r="JAU99" s="29"/>
      <c r="JAV99" s="29"/>
      <c r="JAW99" s="29"/>
      <c r="JAX99" s="29"/>
      <c r="JAY99" s="29"/>
      <c r="JAZ99" s="29"/>
      <c r="JBA99" s="29"/>
      <c r="JBB99" s="29"/>
      <c r="JBC99" s="29"/>
      <c r="JBD99" s="29"/>
      <c r="JBE99" s="29"/>
      <c r="JBF99" s="29"/>
      <c r="JBG99" s="29"/>
      <c r="JBH99" s="29"/>
      <c r="JBI99" s="29"/>
      <c r="JBJ99" s="29"/>
      <c r="JBK99" s="29"/>
      <c r="JBL99" s="29"/>
      <c r="JBM99" s="29"/>
      <c r="JBN99" s="29"/>
      <c r="JBO99" s="29"/>
      <c r="JBP99" s="29"/>
      <c r="JBQ99" s="29"/>
      <c r="JBR99" s="29"/>
      <c r="JBS99" s="29"/>
      <c r="JBT99" s="29"/>
      <c r="JBU99" s="29"/>
      <c r="JBV99" s="29"/>
      <c r="JBW99" s="29"/>
      <c r="JBX99" s="29"/>
      <c r="JBY99" s="29"/>
      <c r="JBZ99" s="29"/>
      <c r="JCA99" s="29"/>
      <c r="JCB99" s="29"/>
      <c r="JCC99" s="29"/>
      <c r="JCD99" s="29"/>
      <c r="JCE99" s="29"/>
      <c r="JCF99" s="29"/>
      <c r="JCG99" s="29"/>
      <c r="JCH99" s="29"/>
      <c r="JCI99" s="29"/>
      <c r="JCJ99" s="29"/>
      <c r="JCK99" s="29"/>
      <c r="JCL99" s="29"/>
      <c r="JCM99" s="29"/>
      <c r="JCN99" s="29"/>
      <c r="JCO99" s="29"/>
      <c r="JCP99" s="29"/>
      <c r="JCQ99" s="29"/>
      <c r="JCR99" s="29"/>
      <c r="JCS99" s="29"/>
      <c r="JCT99" s="29"/>
      <c r="JCU99" s="29"/>
      <c r="JCV99" s="29"/>
      <c r="JCW99" s="29"/>
      <c r="JCX99" s="29"/>
      <c r="JCY99" s="29"/>
      <c r="JCZ99" s="29"/>
      <c r="JDA99" s="29"/>
      <c r="JDB99" s="29"/>
      <c r="JDC99" s="29"/>
      <c r="JDD99" s="29"/>
      <c r="JDE99" s="29"/>
      <c r="JDF99" s="29"/>
      <c r="JDG99" s="29"/>
      <c r="JDH99" s="29"/>
      <c r="JDI99" s="29"/>
      <c r="JDJ99" s="29"/>
      <c r="JDK99" s="29"/>
      <c r="JDL99" s="29"/>
      <c r="JDM99" s="29"/>
      <c r="JDN99" s="29"/>
      <c r="JDO99" s="29"/>
      <c r="JDP99" s="29"/>
      <c r="JDQ99" s="29"/>
      <c r="JDR99" s="29"/>
      <c r="JDS99" s="29"/>
      <c r="JDT99" s="29"/>
      <c r="JDU99" s="29"/>
      <c r="JDV99" s="29"/>
      <c r="JDW99" s="29"/>
      <c r="JDX99" s="29"/>
      <c r="JDY99" s="29"/>
      <c r="JDZ99" s="29"/>
      <c r="JEA99" s="29"/>
      <c r="JEB99" s="29"/>
      <c r="JEC99" s="29"/>
      <c r="JED99" s="29"/>
      <c r="JEE99" s="29"/>
      <c r="JEF99" s="29"/>
      <c r="JEG99" s="29"/>
      <c r="JEH99" s="29"/>
      <c r="JEI99" s="29"/>
      <c r="JEJ99" s="29"/>
      <c r="JEK99" s="29"/>
      <c r="JEL99" s="29"/>
      <c r="JEM99" s="29"/>
      <c r="JEN99" s="29"/>
      <c r="JEO99" s="29"/>
      <c r="JEP99" s="29"/>
      <c r="JEQ99" s="29"/>
      <c r="JER99" s="29"/>
      <c r="JES99" s="29"/>
      <c r="JET99" s="29"/>
      <c r="JEU99" s="29"/>
      <c r="JEV99" s="29"/>
      <c r="JEW99" s="29"/>
      <c r="JEX99" s="29"/>
      <c r="JEY99" s="29"/>
      <c r="JEZ99" s="29"/>
      <c r="JFA99" s="29"/>
      <c r="JFB99" s="29"/>
      <c r="JFC99" s="29"/>
      <c r="JFD99" s="29"/>
      <c r="JFE99" s="29"/>
      <c r="JFF99" s="29"/>
      <c r="JFG99" s="29"/>
      <c r="JFH99" s="29"/>
      <c r="JFI99" s="29"/>
      <c r="JFJ99" s="29"/>
      <c r="JFK99" s="29"/>
      <c r="JFL99" s="29"/>
      <c r="JFM99" s="29"/>
      <c r="JFN99" s="29"/>
      <c r="JFO99" s="29"/>
      <c r="JFP99" s="29"/>
      <c r="JFQ99" s="29"/>
      <c r="JFR99" s="29"/>
      <c r="JFS99" s="29"/>
      <c r="JFT99" s="29"/>
      <c r="JFU99" s="29"/>
      <c r="JFV99" s="29"/>
      <c r="JFW99" s="29"/>
      <c r="JFX99" s="29"/>
      <c r="JFY99" s="29"/>
      <c r="JFZ99" s="29"/>
      <c r="JGA99" s="29"/>
      <c r="JGB99" s="29"/>
      <c r="JGC99" s="29"/>
      <c r="JGD99" s="29"/>
      <c r="JGE99" s="29"/>
      <c r="JGF99" s="29"/>
      <c r="JGG99" s="29"/>
      <c r="JGH99" s="29"/>
      <c r="JGI99" s="29"/>
      <c r="JGJ99" s="29"/>
      <c r="JGK99" s="29"/>
      <c r="JGL99" s="29"/>
      <c r="JGM99" s="29"/>
      <c r="JGN99" s="29"/>
      <c r="JGO99" s="29"/>
      <c r="JGP99" s="29"/>
      <c r="JGQ99" s="29"/>
      <c r="JGR99" s="29"/>
      <c r="JGS99" s="29"/>
      <c r="JGT99" s="29"/>
      <c r="JGU99" s="29"/>
      <c r="JGV99" s="29"/>
      <c r="JGW99" s="29"/>
      <c r="JGX99" s="29"/>
      <c r="JGY99" s="29"/>
      <c r="JGZ99" s="29"/>
      <c r="JHA99" s="29"/>
      <c r="JHB99" s="29"/>
      <c r="JHC99" s="29"/>
      <c r="JHD99" s="29"/>
      <c r="JHE99" s="29"/>
      <c r="JHF99" s="29"/>
      <c r="JHG99" s="29"/>
      <c r="JHH99" s="29"/>
      <c r="JHI99" s="29"/>
      <c r="JHJ99" s="29"/>
      <c r="JHK99" s="29"/>
      <c r="JHL99" s="29"/>
      <c r="JHM99" s="29"/>
      <c r="JHN99" s="29"/>
      <c r="JHO99" s="29"/>
      <c r="JHP99" s="29"/>
      <c r="JHQ99" s="29"/>
      <c r="JHR99" s="29"/>
      <c r="JHS99" s="29"/>
      <c r="JHT99" s="29"/>
      <c r="JHU99" s="29"/>
      <c r="JHV99" s="29"/>
      <c r="JHW99" s="29"/>
      <c r="JHX99" s="29"/>
      <c r="JHY99" s="29"/>
      <c r="JHZ99" s="29"/>
      <c r="JIA99" s="29"/>
      <c r="JIB99" s="29"/>
      <c r="JIC99" s="29"/>
      <c r="JID99" s="29"/>
      <c r="JIE99" s="29"/>
      <c r="JIF99" s="29"/>
      <c r="JIG99" s="29"/>
      <c r="JIH99" s="29"/>
      <c r="JII99" s="29"/>
      <c r="JIJ99" s="29"/>
      <c r="JIK99" s="29"/>
      <c r="JIL99" s="29"/>
      <c r="JIM99" s="29"/>
      <c r="JIN99" s="29"/>
      <c r="JIO99" s="29"/>
      <c r="JIP99" s="29"/>
      <c r="JIQ99" s="29"/>
      <c r="JIR99" s="29"/>
      <c r="JIS99" s="29"/>
      <c r="JIT99" s="29"/>
      <c r="JIU99" s="29"/>
      <c r="JIV99" s="29"/>
      <c r="JIW99" s="29"/>
      <c r="JIX99" s="29"/>
      <c r="JIY99" s="29"/>
      <c r="JIZ99" s="29"/>
      <c r="JJA99" s="29"/>
      <c r="JJB99" s="29"/>
      <c r="JJC99" s="29"/>
      <c r="JJD99" s="29"/>
      <c r="JJE99" s="29"/>
      <c r="JJF99" s="29"/>
      <c r="JJG99" s="29"/>
      <c r="JJH99" s="29"/>
      <c r="JJI99" s="29"/>
      <c r="JJJ99" s="29"/>
      <c r="JJK99" s="29"/>
      <c r="JJL99" s="29"/>
      <c r="JJM99" s="29"/>
      <c r="JJN99" s="29"/>
      <c r="JJO99" s="29"/>
      <c r="JJP99" s="29"/>
      <c r="JJQ99" s="29"/>
      <c r="JJR99" s="29"/>
      <c r="JJS99" s="29"/>
      <c r="JJT99" s="29"/>
      <c r="JJU99" s="29"/>
      <c r="JJV99" s="29"/>
      <c r="JJW99" s="29"/>
      <c r="JJX99" s="29"/>
      <c r="JJY99" s="29"/>
      <c r="JJZ99" s="29"/>
      <c r="JKA99" s="29"/>
      <c r="JKB99" s="29"/>
      <c r="JKC99" s="29"/>
      <c r="JKD99" s="29"/>
      <c r="JKE99" s="29"/>
      <c r="JKF99" s="29"/>
      <c r="JKG99" s="29"/>
      <c r="JKH99" s="29"/>
      <c r="JKI99" s="29"/>
      <c r="JKJ99" s="29"/>
      <c r="JKK99" s="29"/>
      <c r="JKL99" s="29"/>
      <c r="JKM99" s="29"/>
      <c r="JKN99" s="29"/>
      <c r="JKO99" s="29"/>
      <c r="JKP99" s="29"/>
      <c r="JKQ99" s="29"/>
      <c r="JKR99" s="29"/>
      <c r="JKS99" s="29"/>
      <c r="JKT99" s="29"/>
      <c r="JKU99" s="29"/>
      <c r="JKV99" s="29"/>
      <c r="JKW99" s="29"/>
      <c r="JKX99" s="29"/>
      <c r="JKY99" s="29"/>
      <c r="JKZ99" s="29"/>
      <c r="JLA99" s="29"/>
      <c r="JLB99" s="29"/>
      <c r="JLC99" s="29"/>
      <c r="JLD99" s="29"/>
      <c r="JLE99" s="29"/>
      <c r="JLF99" s="29"/>
      <c r="JLG99" s="29"/>
      <c r="JLH99" s="29"/>
      <c r="JLI99" s="29"/>
      <c r="JLJ99" s="29"/>
      <c r="JLK99" s="29"/>
      <c r="JLL99" s="29"/>
      <c r="JLM99" s="29"/>
      <c r="JLN99" s="29"/>
      <c r="JLO99" s="29"/>
      <c r="JLP99" s="29"/>
      <c r="JLQ99" s="29"/>
      <c r="JLR99" s="29"/>
      <c r="JLS99" s="29"/>
      <c r="JLT99" s="29"/>
      <c r="JLU99" s="29"/>
      <c r="JLV99" s="29"/>
      <c r="JLW99" s="29"/>
      <c r="JLX99" s="29"/>
      <c r="JLY99" s="29"/>
      <c r="JLZ99" s="29"/>
      <c r="JMA99" s="29"/>
      <c r="JMB99" s="29"/>
      <c r="JMC99" s="29"/>
      <c r="JMD99" s="29"/>
      <c r="JME99" s="29"/>
      <c r="JMF99" s="29"/>
      <c r="JMG99" s="29"/>
      <c r="JMH99" s="29"/>
      <c r="JMI99" s="29"/>
      <c r="JMJ99" s="29"/>
      <c r="JMK99" s="29"/>
      <c r="JML99" s="29"/>
      <c r="JMM99" s="29"/>
      <c r="JMN99" s="29"/>
      <c r="JMO99" s="29"/>
      <c r="JMP99" s="29"/>
      <c r="JMQ99" s="29"/>
      <c r="JMR99" s="29"/>
      <c r="JMS99" s="29"/>
      <c r="JMT99" s="29"/>
      <c r="JMU99" s="29"/>
      <c r="JMV99" s="29"/>
      <c r="JMW99" s="29"/>
      <c r="JMX99" s="29"/>
      <c r="JMY99" s="29"/>
      <c r="JMZ99" s="29"/>
      <c r="JNA99" s="29"/>
      <c r="JNB99" s="29"/>
      <c r="JNC99" s="29"/>
      <c r="JND99" s="29"/>
      <c r="JNE99" s="29"/>
      <c r="JNF99" s="29"/>
      <c r="JNG99" s="29"/>
      <c r="JNH99" s="29"/>
      <c r="JNI99" s="29"/>
      <c r="JNJ99" s="29"/>
      <c r="JNK99" s="29"/>
      <c r="JNL99" s="29"/>
      <c r="JNM99" s="29"/>
      <c r="JNN99" s="29"/>
      <c r="JNO99" s="29"/>
      <c r="JNP99" s="29"/>
      <c r="JNQ99" s="29"/>
      <c r="JNR99" s="29"/>
      <c r="JNS99" s="29"/>
      <c r="JNT99" s="29"/>
      <c r="JNU99" s="29"/>
      <c r="JNV99" s="29"/>
      <c r="JNW99" s="29"/>
      <c r="JNX99" s="29"/>
      <c r="JNY99" s="29"/>
      <c r="JNZ99" s="29"/>
      <c r="JOA99" s="29"/>
      <c r="JOB99" s="29"/>
      <c r="JOC99" s="29"/>
      <c r="JOD99" s="29"/>
      <c r="JOE99" s="29"/>
      <c r="JOF99" s="29"/>
      <c r="JOG99" s="29"/>
      <c r="JOH99" s="29"/>
      <c r="JOI99" s="29"/>
      <c r="JOJ99" s="29"/>
      <c r="JOK99" s="29"/>
      <c r="JOL99" s="29"/>
      <c r="JOM99" s="29"/>
      <c r="JON99" s="29"/>
      <c r="JOO99" s="29"/>
      <c r="JOP99" s="29"/>
      <c r="JOQ99" s="29"/>
      <c r="JOR99" s="29"/>
      <c r="JOS99" s="29"/>
      <c r="JOT99" s="29"/>
      <c r="JOU99" s="29"/>
      <c r="JOV99" s="29"/>
      <c r="JOW99" s="29"/>
      <c r="JOX99" s="29"/>
      <c r="JOY99" s="29"/>
      <c r="JOZ99" s="29"/>
      <c r="JPA99" s="29"/>
      <c r="JPB99" s="29"/>
      <c r="JPC99" s="29"/>
      <c r="JPD99" s="29"/>
      <c r="JPE99" s="29"/>
      <c r="JPF99" s="29"/>
      <c r="JPG99" s="29"/>
      <c r="JPH99" s="29"/>
      <c r="JPI99" s="29"/>
      <c r="JPJ99" s="29"/>
      <c r="JPK99" s="29"/>
      <c r="JPL99" s="29"/>
      <c r="JPM99" s="29"/>
      <c r="JPN99" s="29"/>
      <c r="JPO99" s="29"/>
      <c r="JPP99" s="29"/>
      <c r="JPQ99" s="29"/>
      <c r="JPR99" s="29"/>
      <c r="JPS99" s="29"/>
      <c r="JPT99" s="29"/>
      <c r="JPU99" s="29"/>
      <c r="JPV99" s="29"/>
      <c r="JPW99" s="29"/>
      <c r="JPX99" s="29"/>
      <c r="JPY99" s="29"/>
      <c r="JPZ99" s="29"/>
      <c r="JQA99" s="29"/>
      <c r="JQB99" s="29"/>
      <c r="JQC99" s="29"/>
      <c r="JQD99" s="29"/>
      <c r="JQE99" s="29"/>
      <c r="JQF99" s="29"/>
      <c r="JQG99" s="29"/>
      <c r="JQH99" s="29"/>
      <c r="JQI99" s="29"/>
      <c r="JQJ99" s="29"/>
      <c r="JQK99" s="29"/>
      <c r="JQL99" s="29"/>
      <c r="JQM99" s="29"/>
      <c r="JQN99" s="29"/>
      <c r="JQO99" s="29"/>
      <c r="JQP99" s="29"/>
      <c r="JQQ99" s="29"/>
      <c r="JQR99" s="29"/>
      <c r="JQS99" s="29"/>
      <c r="JQT99" s="29"/>
      <c r="JQU99" s="29"/>
      <c r="JQV99" s="29"/>
      <c r="JQW99" s="29"/>
      <c r="JQX99" s="29"/>
      <c r="JQY99" s="29"/>
      <c r="JQZ99" s="29"/>
      <c r="JRA99" s="29"/>
      <c r="JRB99" s="29"/>
      <c r="JRC99" s="29"/>
      <c r="JRD99" s="29"/>
      <c r="JRE99" s="29"/>
      <c r="JRF99" s="29"/>
      <c r="JRG99" s="29"/>
      <c r="JRH99" s="29"/>
      <c r="JRI99" s="29"/>
      <c r="JRJ99" s="29"/>
      <c r="JRK99" s="29"/>
      <c r="JRL99" s="29"/>
      <c r="JRM99" s="29"/>
      <c r="JRN99" s="29"/>
      <c r="JRO99" s="29"/>
      <c r="JRP99" s="29"/>
      <c r="JRQ99" s="29"/>
      <c r="JRR99" s="29"/>
      <c r="JRS99" s="29"/>
      <c r="JRT99" s="29"/>
      <c r="JRU99" s="29"/>
      <c r="JRV99" s="29"/>
      <c r="JRW99" s="29"/>
      <c r="JRX99" s="29"/>
      <c r="JRY99" s="29"/>
      <c r="JRZ99" s="29"/>
      <c r="JSA99" s="29"/>
      <c r="JSB99" s="29"/>
      <c r="JSC99" s="29"/>
      <c r="JSD99" s="29"/>
      <c r="JSE99" s="29"/>
      <c r="JSF99" s="29"/>
      <c r="JSG99" s="29"/>
      <c r="JSH99" s="29"/>
      <c r="JSI99" s="29"/>
      <c r="JSJ99" s="29"/>
      <c r="JSK99" s="29"/>
      <c r="JSL99" s="29"/>
      <c r="JSM99" s="29"/>
      <c r="JSN99" s="29"/>
      <c r="JSO99" s="29"/>
      <c r="JSP99" s="29"/>
      <c r="JSQ99" s="29"/>
      <c r="JSR99" s="29"/>
      <c r="JSS99" s="29"/>
      <c r="JST99" s="29"/>
      <c r="JSU99" s="29"/>
      <c r="JSV99" s="29"/>
      <c r="JSW99" s="29"/>
      <c r="JSX99" s="29"/>
      <c r="JSY99" s="29"/>
      <c r="JSZ99" s="29"/>
      <c r="JTA99" s="29"/>
      <c r="JTB99" s="29"/>
      <c r="JTC99" s="29"/>
      <c r="JTD99" s="29"/>
      <c r="JTE99" s="29"/>
      <c r="JTF99" s="29"/>
      <c r="JTG99" s="29"/>
      <c r="JTH99" s="29"/>
      <c r="JTI99" s="29"/>
      <c r="JTJ99" s="29"/>
      <c r="JTK99" s="29"/>
      <c r="JTL99" s="29"/>
      <c r="JTM99" s="29"/>
      <c r="JTN99" s="29"/>
      <c r="JTO99" s="29"/>
      <c r="JTP99" s="29"/>
      <c r="JTQ99" s="29"/>
      <c r="JTR99" s="29"/>
      <c r="JTS99" s="29"/>
      <c r="JTT99" s="29"/>
      <c r="JTU99" s="29"/>
      <c r="JTV99" s="29"/>
      <c r="JTW99" s="29"/>
      <c r="JTX99" s="29"/>
      <c r="JTY99" s="29"/>
      <c r="JTZ99" s="29"/>
      <c r="JUA99" s="29"/>
      <c r="JUB99" s="29"/>
      <c r="JUC99" s="29"/>
      <c r="JUD99" s="29"/>
      <c r="JUE99" s="29"/>
      <c r="JUF99" s="29"/>
      <c r="JUG99" s="29"/>
      <c r="JUH99" s="29"/>
      <c r="JUI99" s="29"/>
      <c r="JUJ99" s="29"/>
      <c r="JUK99" s="29"/>
      <c r="JUL99" s="29"/>
      <c r="JUM99" s="29"/>
      <c r="JUN99" s="29"/>
      <c r="JUO99" s="29"/>
      <c r="JUP99" s="29"/>
      <c r="JUQ99" s="29"/>
      <c r="JUR99" s="29"/>
      <c r="JUS99" s="29"/>
      <c r="JUT99" s="29"/>
      <c r="JUU99" s="29"/>
      <c r="JUV99" s="29"/>
      <c r="JUW99" s="29"/>
      <c r="JUX99" s="29"/>
      <c r="JUY99" s="29"/>
      <c r="JUZ99" s="29"/>
      <c r="JVA99" s="29"/>
      <c r="JVB99" s="29"/>
      <c r="JVC99" s="29"/>
      <c r="JVD99" s="29"/>
      <c r="JVE99" s="29"/>
      <c r="JVF99" s="29"/>
      <c r="JVG99" s="29"/>
      <c r="JVH99" s="29"/>
      <c r="JVI99" s="29"/>
      <c r="JVJ99" s="29"/>
      <c r="JVK99" s="29"/>
      <c r="JVL99" s="29"/>
      <c r="JVM99" s="29"/>
      <c r="JVN99" s="29"/>
      <c r="JVO99" s="29"/>
      <c r="JVP99" s="29"/>
      <c r="JVQ99" s="29"/>
      <c r="JVR99" s="29"/>
      <c r="JVS99" s="29"/>
      <c r="JVT99" s="29"/>
      <c r="JVU99" s="29"/>
      <c r="JVV99" s="29"/>
      <c r="JVW99" s="29"/>
      <c r="JVX99" s="29"/>
      <c r="JVY99" s="29"/>
      <c r="JVZ99" s="29"/>
      <c r="JWA99" s="29"/>
      <c r="JWB99" s="29"/>
      <c r="JWC99" s="29"/>
      <c r="JWD99" s="29"/>
      <c r="JWE99" s="29"/>
      <c r="JWF99" s="29"/>
      <c r="JWG99" s="29"/>
      <c r="JWH99" s="29"/>
      <c r="JWI99" s="29"/>
      <c r="JWJ99" s="29"/>
      <c r="JWK99" s="29"/>
      <c r="JWL99" s="29"/>
      <c r="JWM99" s="29"/>
      <c r="JWN99" s="29"/>
      <c r="JWO99" s="29"/>
      <c r="JWP99" s="29"/>
      <c r="JWQ99" s="29"/>
      <c r="JWR99" s="29"/>
      <c r="JWS99" s="29"/>
      <c r="JWT99" s="29"/>
      <c r="JWU99" s="29"/>
      <c r="JWV99" s="29"/>
      <c r="JWW99" s="29"/>
      <c r="JWX99" s="29"/>
      <c r="JWY99" s="29"/>
      <c r="JWZ99" s="29"/>
      <c r="JXA99" s="29"/>
      <c r="JXB99" s="29"/>
      <c r="JXC99" s="29"/>
      <c r="JXD99" s="29"/>
      <c r="JXE99" s="29"/>
      <c r="JXF99" s="29"/>
      <c r="JXG99" s="29"/>
      <c r="JXH99" s="29"/>
      <c r="JXI99" s="29"/>
      <c r="JXJ99" s="29"/>
      <c r="JXK99" s="29"/>
      <c r="JXL99" s="29"/>
      <c r="JXM99" s="29"/>
      <c r="JXN99" s="29"/>
      <c r="JXO99" s="29"/>
      <c r="JXP99" s="29"/>
      <c r="JXQ99" s="29"/>
      <c r="JXR99" s="29"/>
      <c r="JXS99" s="29"/>
      <c r="JXT99" s="29"/>
      <c r="JXU99" s="29"/>
      <c r="JXV99" s="29"/>
      <c r="JXW99" s="29"/>
      <c r="JXX99" s="29"/>
      <c r="JXY99" s="29"/>
      <c r="JXZ99" s="29"/>
      <c r="JYA99" s="29"/>
      <c r="JYB99" s="29"/>
      <c r="JYC99" s="29"/>
      <c r="JYD99" s="29"/>
      <c r="JYE99" s="29"/>
      <c r="JYF99" s="29"/>
      <c r="JYG99" s="29"/>
      <c r="JYH99" s="29"/>
      <c r="JYI99" s="29"/>
      <c r="JYJ99" s="29"/>
      <c r="JYK99" s="29"/>
      <c r="JYL99" s="29"/>
      <c r="JYM99" s="29"/>
      <c r="JYN99" s="29"/>
      <c r="JYO99" s="29"/>
      <c r="JYP99" s="29"/>
      <c r="JYQ99" s="29"/>
      <c r="JYR99" s="29"/>
      <c r="JYS99" s="29"/>
      <c r="JYT99" s="29"/>
      <c r="JYU99" s="29"/>
      <c r="JYV99" s="29"/>
      <c r="JYW99" s="29"/>
      <c r="JYX99" s="29"/>
      <c r="JYY99" s="29"/>
      <c r="JYZ99" s="29"/>
      <c r="JZA99" s="29"/>
      <c r="JZB99" s="29"/>
      <c r="JZC99" s="29"/>
      <c r="JZD99" s="29"/>
      <c r="JZE99" s="29"/>
      <c r="JZF99" s="29"/>
      <c r="JZG99" s="29"/>
      <c r="JZH99" s="29"/>
      <c r="JZI99" s="29"/>
      <c r="JZJ99" s="29"/>
      <c r="JZK99" s="29"/>
      <c r="JZL99" s="29"/>
      <c r="JZM99" s="29"/>
      <c r="JZN99" s="29"/>
      <c r="JZO99" s="29"/>
      <c r="JZP99" s="29"/>
      <c r="JZQ99" s="29"/>
      <c r="JZR99" s="29"/>
      <c r="JZS99" s="29"/>
      <c r="JZT99" s="29"/>
      <c r="JZU99" s="29"/>
      <c r="JZV99" s="29"/>
      <c r="JZW99" s="29"/>
      <c r="JZX99" s="29"/>
      <c r="JZY99" s="29"/>
      <c r="JZZ99" s="29"/>
      <c r="KAA99" s="29"/>
      <c r="KAB99" s="29"/>
      <c r="KAC99" s="29"/>
      <c r="KAD99" s="29"/>
      <c r="KAE99" s="29"/>
      <c r="KAF99" s="29"/>
      <c r="KAG99" s="29"/>
      <c r="KAH99" s="29"/>
      <c r="KAI99" s="29"/>
      <c r="KAJ99" s="29"/>
      <c r="KAK99" s="29"/>
      <c r="KAL99" s="29"/>
      <c r="KAM99" s="29"/>
      <c r="KAN99" s="29"/>
      <c r="KAO99" s="29"/>
      <c r="KAP99" s="29"/>
      <c r="KAQ99" s="29"/>
      <c r="KAR99" s="29"/>
      <c r="KAS99" s="29"/>
      <c r="KAT99" s="29"/>
      <c r="KAU99" s="29"/>
      <c r="KAV99" s="29"/>
      <c r="KAW99" s="29"/>
      <c r="KAX99" s="29"/>
      <c r="KAY99" s="29"/>
      <c r="KAZ99" s="29"/>
      <c r="KBA99" s="29"/>
      <c r="KBB99" s="29"/>
      <c r="KBC99" s="29"/>
      <c r="KBD99" s="29"/>
      <c r="KBE99" s="29"/>
      <c r="KBF99" s="29"/>
      <c r="KBG99" s="29"/>
      <c r="KBH99" s="29"/>
      <c r="KBI99" s="29"/>
      <c r="KBJ99" s="29"/>
      <c r="KBK99" s="29"/>
      <c r="KBL99" s="29"/>
      <c r="KBM99" s="29"/>
      <c r="KBN99" s="29"/>
      <c r="KBO99" s="29"/>
      <c r="KBP99" s="29"/>
      <c r="KBQ99" s="29"/>
      <c r="KBR99" s="29"/>
      <c r="KBS99" s="29"/>
      <c r="KBT99" s="29"/>
      <c r="KBU99" s="29"/>
      <c r="KBV99" s="29"/>
      <c r="KBW99" s="29"/>
      <c r="KBX99" s="29"/>
      <c r="KBY99" s="29"/>
      <c r="KBZ99" s="29"/>
      <c r="KCA99" s="29"/>
      <c r="KCB99" s="29"/>
      <c r="KCC99" s="29"/>
      <c r="KCD99" s="29"/>
      <c r="KCE99" s="29"/>
      <c r="KCF99" s="29"/>
      <c r="KCG99" s="29"/>
      <c r="KCH99" s="29"/>
      <c r="KCI99" s="29"/>
      <c r="KCJ99" s="29"/>
      <c r="KCK99" s="29"/>
      <c r="KCL99" s="29"/>
      <c r="KCM99" s="29"/>
      <c r="KCN99" s="29"/>
      <c r="KCO99" s="29"/>
      <c r="KCP99" s="29"/>
      <c r="KCQ99" s="29"/>
      <c r="KCR99" s="29"/>
      <c r="KCS99" s="29"/>
      <c r="KCT99" s="29"/>
      <c r="KCU99" s="29"/>
      <c r="KCV99" s="29"/>
      <c r="KCW99" s="29"/>
      <c r="KCX99" s="29"/>
      <c r="KCY99" s="29"/>
      <c r="KCZ99" s="29"/>
      <c r="KDA99" s="29"/>
      <c r="KDB99" s="29"/>
      <c r="KDC99" s="29"/>
      <c r="KDD99" s="29"/>
      <c r="KDE99" s="29"/>
      <c r="KDF99" s="29"/>
      <c r="KDG99" s="29"/>
      <c r="KDH99" s="29"/>
      <c r="KDI99" s="29"/>
      <c r="KDJ99" s="29"/>
      <c r="KDK99" s="29"/>
      <c r="KDL99" s="29"/>
      <c r="KDM99" s="29"/>
      <c r="KDN99" s="29"/>
      <c r="KDO99" s="29"/>
      <c r="KDP99" s="29"/>
      <c r="KDQ99" s="29"/>
      <c r="KDR99" s="29"/>
      <c r="KDS99" s="29"/>
      <c r="KDT99" s="29"/>
      <c r="KDU99" s="29"/>
      <c r="KDV99" s="29"/>
      <c r="KDW99" s="29"/>
      <c r="KDX99" s="29"/>
      <c r="KDY99" s="29"/>
      <c r="KDZ99" s="29"/>
      <c r="KEA99" s="29"/>
      <c r="KEB99" s="29"/>
      <c r="KEC99" s="29"/>
      <c r="KED99" s="29"/>
      <c r="KEE99" s="29"/>
      <c r="KEF99" s="29"/>
      <c r="KEG99" s="29"/>
      <c r="KEH99" s="29"/>
      <c r="KEI99" s="29"/>
      <c r="KEJ99" s="29"/>
      <c r="KEK99" s="29"/>
      <c r="KEL99" s="29"/>
      <c r="KEM99" s="29"/>
      <c r="KEN99" s="29"/>
      <c r="KEO99" s="29"/>
      <c r="KEP99" s="29"/>
      <c r="KEQ99" s="29"/>
      <c r="KER99" s="29"/>
      <c r="KES99" s="29"/>
      <c r="KET99" s="29"/>
      <c r="KEU99" s="29"/>
      <c r="KEV99" s="29"/>
      <c r="KEW99" s="29"/>
      <c r="KEX99" s="29"/>
      <c r="KEY99" s="29"/>
      <c r="KEZ99" s="29"/>
      <c r="KFA99" s="29"/>
      <c r="KFB99" s="29"/>
      <c r="KFC99" s="29"/>
      <c r="KFD99" s="29"/>
      <c r="KFE99" s="29"/>
      <c r="KFF99" s="29"/>
      <c r="KFG99" s="29"/>
      <c r="KFH99" s="29"/>
      <c r="KFI99" s="29"/>
      <c r="KFJ99" s="29"/>
      <c r="KFK99" s="29"/>
      <c r="KFL99" s="29"/>
      <c r="KFM99" s="29"/>
      <c r="KFN99" s="29"/>
      <c r="KFO99" s="29"/>
      <c r="KFP99" s="29"/>
      <c r="KFQ99" s="29"/>
      <c r="KFR99" s="29"/>
      <c r="KFS99" s="29"/>
      <c r="KFT99" s="29"/>
      <c r="KFU99" s="29"/>
      <c r="KFV99" s="29"/>
      <c r="KFW99" s="29"/>
      <c r="KFX99" s="29"/>
      <c r="KFY99" s="29"/>
      <c r="KFZ99" s="29"/>
      <c r="KGA99" s="29"/>
      <c r="KGB99" s="29"/>
      <c r="KGC99" s="29"/>
      <c r="KGD99" s="29"/>
      <c r="KGE99" s="29"/>
      <c r="KGF99" s="29"/>
      <c r="KGG99" s="29"/>
      <c r="KGH99" s="29"/>
      <c r="KGI99" s="29"/>
      <c r="KGJ99" s="29"/>
      <c r="KGK99" s="29"/>
      <c r="KGL99" s="29"/>
      <c r="KGM99" s="29"/>
      <c r="KGN99" s="29"/>
      <c r="KGO99" s="29"/>
      <c r="KGP99" s="29"/>
      <c r="KGQ99" s="29"/>
      <c r="KGR99" s="29"/>
      <c r="KGS99" s="29"/>
      <c r="KGT99" s="29"/>
      <c r="KGU99" s="29"/>
      <c r="KGV99" s="29"/>
      <c r="KGW99" s="29"/>
      <c r="KGX99" s="29"/>
      <c r="KGY99" s="29"/>
      <c r="KGZ99" s="29"/>
      <c r="KHA99" s="29"/>
      <c r="KHB99" s="29"/>
      <c r="KHC99" s="29"/>
      <c r="KHD99" s="29"/>
      <c r="KHE99" s="29"/>
      <c r="KHF99" s="29"/>
      <c r="KHG99" s="29"/>
      <c r="KHH99" s="29"/>
      <c r="KHI99" s="29"/>
      <c r="KHJ99" s="29"/>
      <c r="KHK99" s="29"/>
      <c r="KHL99" s="29"/>
      <c r="KHM99" s="29"/>
      <c r="KHN99" s="29"/>
      <c r="KHO99" s="29"/>
      <c r="KHP99" s="29"/>
      <c r="KHQ99" s="29"/>
      <c r="KHR99" s="29"/>
      <c r="KHS99" s="29"/>
      <c r="KHT99" s="29"/>
      <c r="KHU99" s="29"/>
      <c r="KHV99" s="29"/>
      <c r="KHW99" s="29"/>
      <c r="KHX99" s="29"/>
      <c r="KHY99" s="29"/>
      <c r="KHZ99" s="29"/>
      <c r="KIA99" s="29"/>
      <c r="KIB99" s="29"/>
      <c r="KIC99" s="29"/>
      <c r="KID99" s="29"/>
      <c r="KIE99" s="29"/>
      <c r="KIF99" s="29"/>
      <c r="KIG99" s="29"/>
      <c r="KIH99" s="29"/>
      <c r="KII99" s="29"/>
      <c r="KIJ99" s="29"/>
      <c r="KIK99" s="29"/>
      <c r="KIL99" s="29"/>
      <c r="KIM99" s="29"/>
      <c r="KIN99" s="29"/>
      <c r="KIO99" s="29"/>
      <c r="KIP99" s="29"/>
      <c r="KIQ99" s="29"/>
      <c r="KIR99" s="29"/>
      <c r="KIS99" s="29"/>
      <c r="KIT99" s="29"/>
      <c r="KIU99" s="29"/>
      <c r="KIV99" s="29"/>
      <c r="KIW99" s="29"/>
      <c r="KIX99" s="29"/>
      <c r="KIY99" s="29"/>
      <c r="KIZ99" s="29"/>
      <c r="KJA99" s="29"/>
      <c r="KJB99" s="29"/>
      <c r="KJC99" s="29"/>
      <c r="KJD99" s="29"/>
      <c r="KJE99" s="29"/>
      <c r="KJF99" s="29"/>
      <c r="KJG99" s="29"/>
      <c r="KJH99" s="29"/>
      <c r="KJI99" s="29"/>
      <c r="KJJ99" s="29"/>
      <c r="KJK99" s="29"/>
      <c r="KJL99" s="29"/>
      <c r="KJM99" s="29"/>
      <c r="KJN99" s="29"/>
      <c r="KJO99" s="29"/>
      <c r="KJP99" s="29"/>
      <c r="KJQ99" s="29"/>
      <c r="KJR99" s="29"/>
      <c r="KJS99" s="29"/>
      <c r="KJT99" s="29"/>
      <c r="KJU99" s="29"/>
      <c r="KJV99" s="29"/>
      <c r="KJW99" s="29"/>
      <c r="KJX99" s="29"/>
      <c r="KJY99" s="29"/>
      <c r="KJZ99" s="29"/>
      <c r="KKA99" s="29"/>
      <c r="KKB99" s="29"/>
      <c r="KKC99" s="29"/>
      <c r="KKD99" s="29"/>
      <c r="KKE99" s="29"/>
      <c r="KKF99" s="29"/>
      <c r="KKG99" s="29"/>
      <c r="KKH99" s="29"/>
      <c r="KKI99" s="29"/>
      <c r="KKJ99" s="29"/>
      <c r="KKK99" s="29"/>
      <c r="KKL99" s="29"/>
      <c r="KKM99" s="29"/>
      <c r="KKN99" s="29"/>
      <c r="KKO99" s="29"/>
      <c r="KKP99" s="29"/>
      <c r="KKQ99" s="29"/>
      <c r="KKR99" s="29"/>
      <c r="KKS99" s="29"/>
      <c r="KKT99" s="29"/>
      <c r="KKU99" s="29"/>
      <c r="KKV99" s="29"/>
      <c r="KKW99" s="29"/>
      <c r="KKX99" s="29"/>
      <c r="KKY99" s="29"/>
      <c r="KKZ99" s="29"/>
      <c r="KLA99" s="29"/>
      <c r="KLB99" s="29"/>
      <c r="KLC99" s="29"/>
      <c r="KLD99" s="29"/>
      <c r="KLE99" s="29"/>
      <c r="KLF99" s="29"/>
      <c r="KLG99" s="29"/>
      <c r="KLH99" s="29"/>
      <c r="KLI99" s="29"/>
      <c r="KLJ99" s="29"/>
      <c r="KLK99" s="29"/>
      <c r="KLL99" s="29"/>
      <c r="KLM99" s="29"/>
      <c r="KLN99" s="29"/>
      <c r="KLO99" s="29"/>
      <c r="KLP99" s="29"/>
      <c r="KLQ99" s="29"/>
      <c r="KLR99" s="29"/>
      <c r="KLS99" s="29"/>
      <c r="KLT99" s="29"/>
      <c r="KLU99" s="29"/>
      <c r="KLV99" s="29"/>
      <c r="KLW99" s="29"/>
      <c r="KLX99" s="29"/>
      <c r="KLY99" s="29"/>
      <c r="KLZ99" s="29"/>
      <c r="KMA99" s="29"/>
      <c r="KMB99" s="29"/>
      <c r="KMC99" s="29"/>
      <c r="KMD99" s="29"/>
      <c r="KME99" s="29"/>
      <c r="KMF99" s="29"/>
      <c r="KMG99" s="29"/>
      <c r="KMH99" s="29"/>
      <c r="KMI99" s="29"/>
      <c r="KMJ99" s="29"/>
      <c r="KMK99" s="29"/>
      <c r="KML99" s="29"/>
      <c r="KMM99" s="29"/>
      <c r="KMN99" s="29"/>
      <c r="KMO99" s="29"/>
      <c r="KMP99" s="29"/>
      <c r="KMQ99" s="29"/>
      <c r="KMR99" s="29"/>
      <c r="KMS99" s="29"/>
      <c r="KMT99" s="29"/>
      <c r="KMU99" s="29"/>
      <c r="KMV99" s="29"/>
      <c r="KMW99" s="29"/>
      <c r="KMX99" s="29"/>
      <c r="KMY99" s="29"/>
      <c r="KMZ99" s="29"/>
      <c r="KNA99" s="29"/>
      <c r="KNB99" s="29"/>
      <c r="KNC99" s="29"/>
      <c r="KND99" s="29"/>
      <c r="KNE99" s="29"/>
      <c r="KNF99" s="29"/>
      <c r="KNG99" s="29"/>
      <c r="KNH99" s="29"/>
      <c r="KNI99" s="29"/>
      <c r="KNJ99" s="29"/>
      <c r="KNK99" s="29"/>
      <c r="KNL99" s="29"/>
      <c r="KNM99" s="29"/>
      <c r="KNN99" s="29"/>
      <c r="KNO99" s="29"/>
      <c r="KNP99" s="29"/>
      <c r="KNQ99" s="29"/>
      <c r="KNR99" s="29"/>
      <c r="KNS99" s="29"/>
      <c r="KNT99" s="29"/>
      <c r="KNU99" s="29"/>
      <c r="KNV99" s="29"/>
      <c r="KNW99" s="29"/>
      <c r="KNX99" s="29"/>
      <c r="KNY99" s="29"/>
      <c r="KNZ99" s="29"/>
      <c r="KOA99" s="29"/>
      <c r="KOB99" s="29"/>
      <c r="KOC99" s="29"/>
      <c r="KOD99" s="29"/>
      <c r="KOE99" s="29"/>
      <c r="KOF99" s="29"/>
      <c r="KOG99" s="29"/>
      <c r="KOH99" s="29"/>
      <c r="KOI99" s="29"/>
      <c r="KOJ99" s="29"/>
      <c r="KOK99" s="29"/>
      <c r="KOL99" s="29"/>
      <c r="KOM99" s="29"/>
      <c r="KON99" s="29"/>
      <c r="KOO99" s="29"/>
      <c r="KOP99" s="29"/>
      <c r="KOQ99" s="29"/>
      <c r="KOR99" s="29"/>
      <c r="KOS99" s="29"/>
      <c r="KOT99" s="29"/>
      <c r="KOU99" s="29"/>
      <c r="KOV99" s="29"/>
      <c r="KOW99" s="29"/>
      <c r="KOX99" s="29"/>
      <c r="KOY99" s="29"/>
      <c r="KOZ99" s="29"/>
      <c r="KPA99" s="29"/>
      <c r="KPB99" s="29"/>
      <c r="KPC99" s="29"/>
      <c r="KPD99" s="29"/>
      <c r="KPE99" s="29"/>
      <c r="KPF99" s="29"/>
      <c r="KPG99" s="29"/>
      <c r="KPH99" s="29"/>
      <c r="KPI99" s="29"/>
      <c r="KPJ99" s="29"/>
      <c r="KPK99" s="29"/>
      <c r="KPL99" s="29"/>
      <c r="KPM99" s="29"/>
      <c r="KPN99" s="29"/>
      <c r="KPO99" s="29"/>
      <c r="KPP99" s="29"/>
      <c r="KPQ99" s="29"/>
      <c r="KPR99" s="29"/>
      <c r="KPS99" s="29"/>
      <c r="KPT99" s="29"/>
      <c r="KPU99" s="29"/>
      <c r="KPV99" s="29"/>
      <c r="KPW99" s="29"/>
      <c r="KPX99" s="29"/>
      <c r="KPY99" s="29"/>
      <c r="KPZ99" s="29"/>
      <c r="KQA99" s="29"/>
      <c r="KQB99" s="29"/>
      <c r="KQC99" s="29"/>
      <c r="KQD99" s="29"/>
      <c r="KQE99" s="29"/>
      <c r="KQF99" s="29"/>
      <c r="KQG99" s="29"/>
      <c r="KQH99" s="29"/>
      <c r="KQI99" s="29"/>
      <c r="KQJ99" s="29"/>
      <c r="KQK99" s="29"/>
      <c r="KQL99" s="29"/>
      <c r="KQM99" s="29"/>
      <c r="KQN99" s="29"/>
      <c r="KQO99" s="29"/>
      <c r="KQP99" s="29"/>
      <c r="KQQ99" s="29"/>
      <c r="KQR99" s="29"/>
      <c r="KQS99" s="29"/>
      <c r="KQT99" s="29"/>
      <c r="KQU99" s="29"/>
      <c r="KQV99" s="29"/>
      <c r="KQW99" s="29"/>
      <c r="KQX99" s="29"/>
      <c r="KQY99" s="29"/>
      <c r="KQZ99" s="29"/>
      <c r="KRA99" s="29"/>
      <c r="KRB99" s="29"/>
      <c r="KRC99" s="29"/>
      <c r="KRD99" s="29"/>
      <c r="KRE99" s="29"/>
      <c r="KRF99" s="29"/>
      <c r="KRG99" s="29"/>
      <c r="KRH99" s="29"/>
      <c r="KRI99" s="29"/>
      <c r="KRJ99" s="29"/>
      <c r="KRK99" s="29"/>
      <c r="KRL99" s="29"/>
      <c r="KRM99" s="29"/>
      <c r="KRN99" s="29"/>
      <c r="KRO99" s="29"/>
      <c r="KRP99" s="29"/>
      <c r="KRQ99" s="29"/>
      <c r="KRR99" s="29"/>
      <c r="KRS99" s="29"/>
      <c r="KRT99" s="29"/>
      <c r="KRU99" s="29"/>
      <c r="KRV99" s="29"/>
      <c r="KRW99" s="29"/>
      <c r="KRX99" s="29"/>
      <c r="KRY99" s="29"/>
      <c r="KRZ99" s="29"/>
      <c r="KSA99" s="29"/>
      <c r="KSB99" s="29"/>
      <c r="KSC99" s="29"/>
      <c r="KSD99" s="29"/>
      <c r="KSE99" s="29"/>
      <c r="KSF99" s="29"/>
      <c r="KSG99" s="29"/>
      <c r="KSH99" s="29"/>
      <c r="KSI99" s="29"/>
      <c r="KSJ99" s="29"/>
      <c r="KSK99" s="29"/>
      <c r="KSL99" s="29"/>
      <c r="KSM99" s="29"/>
      <c r="KSN99" s="29"/>
      <c r="KSO99" s="29"/>
      <c r="KSP99" s="29"/>
      <c r="KSQ99" s="29"/>
      <c r="KSR99" s="29"/>
      <c r="KSS99" s="29"/>
      <c r="KST99" s="29"/>
      <c r="KSU99" s="29"/>
      <c r="KSV99" s="29"/>
      <c r="KSW99" s="29"/>
      <c r="KSX99" s="29"/>
      <c r="KSY99" s="29"/>
      <c r="KSZ99" s="29"/>
      <c r="KTA99" s="29"/>
      <c r="KTB99" s="29"/>
      <c r="KTC99" s="29"/>
      <c r="KTD99" s="29"/>
      <c r="KTE99" s="29"/>
      <c r="KTF99" s="29"/>
      <c r="KTG99" s="29"/>
      <c r="KTH99" s="29"/>
      <c r="KTI99" s="29"/>
      <c r="KTJ99" s="29"/>
      <c r="KTK99" s="29"/>
      <c r="KTL99" s="29"/>
      <c r="KTM99" s="29"/>
      <c r="KTN99" s="29"/>
      <c r="KTO99" s="29"/>
      <c r="KTP99" s="29"/>
      <c r="KTQ99" s="29"/>
      <c r="KTR99" s="29"/>
      <c r="KTS99" s="29"/>
      <c r="KTT99" s="29"/>
      <c r="KTU99" s="29"/>
      <c r="KTV99" s="29"/>
      <c r="KTW99" s="29"/>
      <c r="KTX99" s="29"/>
      <c r="KTY99" s="29"/>
      <c r="KTZ99" s="29"/>
      <c r="KUA99" s="29"/>
      <c r="KUB99" s="29"/>
      <c r="KUC99" s="29"/>
      <c r="KUD99" s="29"/>
      <c r="KUE99" s="29"/>
      <c r="KUF99" s="29"/>
      <c r="KUG99" s="29"/>
      <c r="KUH99" s="29"/>
      <c r="KUI99" s="29"/>
      <c r="KUJ99" s="29"/>
      <c r="KUK99" s="29"/>
      <c r="KUL99" s="29"/>
      <c r="KUM99" s="29"/>
      <c r="KUN99" s="29"/>
      <c r="KUO99" s="29"/>
      <c r="KUP99" s="29"/>
      <c r="KUQ99" s="29"/>
      <c r="KUR99" s="29"/>
      <c r="KUS99" s="29"/>
      <c r="KUT99" s="29"/>
      <c r="KUU99" s="29"/>
      <c r="KUV99" s="29"/>
      <c r="KUW99" s="29"/>
      <c r="KUX99" s="29"/>
      <c r="KUY99" s="29"/>
      <c r="KUZ99" s="29"/>
      <c r="KVA99" s="29"/>
      <c r="KVB99" s="29"/>
      <c r="KVC99" s="29"/>
      <c r="KVD99" s="29"/>
      <c r="KVE99" s="29"/>
      <c r="KVF99" s="29"/>
      <c r="KVG99" s="29"/>
      <c r="KVH99" s="29"/>
      <c r="KVI99" s="29"/>
      <c r="KVJ99" s="29"/>
      <c r="KVK99" s="29"/>
      <c r="KVL99" s="29"/>
      <c r="KVM99" s="29"/>
      <c r="KVN99" s="29"/>
      <c r="KVO99" s="29"/>
      <c r="KVP99" s="29"/>
      <c r="KVQ99" s="29"/>
      <c r="KVR99" s="29"/>
      <c r="KVS99" s="29"/>
      <c r="KVT99" s="29"/>
      <c r="KVU99" s="29"/>
      <c r="KVV99" s="29"/>
      <c r="KVW99" s="29"/>
      <c r="KVX99" s="29"/>
      <c r="KVY99" s="29"/>
      <c r="KVZ99" s="29"/>
      <c r="KWA99" s="29"/>
      <c r="KWB99" s="29"/>
      <c r="KWC99" s="29"/>
      <c r="KWD99" s="29"/>
      <c r="KWE99" s="29"/>
      <c r="KWF99" s="29"/>
      <c r="KWG99" s="29"/>
      <c r="KWH99" s="29"/>
      <c r="KWI99" s="29"/>
      <c r="KWJ99" s="29"/>
      <c r="KWK99" s="29"/>
      <c r="KWL99" s="29"/>
      <c r="KWM99" s="29"/>
      <c r="KWN99" s="29"/>
      <c r="KWO99" s="29"/>
      <c r="KWP99" s="29"/>
      <c r="KWQ99" s="29"/>
      <c r="KWR99" s="29"/>
      <c r="KWS99" s="29"/>
      <c r="KWT99" s="29"/>
      <c r="KWU99" s="29"/>
      <c r="KWV99" s="29"/>
      <c r="KWW99" s="29"/>
      <c r="KWX99" s="29"/>
      <c r="KWY99" s="29"/>
      <c r="KWZ99" s="29"/>
      <c r="KXA99" s="29"/>
      <c r="KXB99" s="29"/>
      <c r="KXC99" s="29"/>
      <c r="KXD99" s="29"/>
      <c r="KXE99" s="29"/>
      <c r="KXF99" s="29"/>
      <c r="KXG99" s="29"/>
      <c r="KXH99" s="29"/>
      <c r="KXI99" s="29"/>
      <c r="KXJ99" s="29"/>
      <c r="KXK99" s="29"/>
      <c r="KXL99" s="29"/>
      <c r="KXM99" s="29"/>
      <c r="KXN99" s="29"/>
      <c r="KXO99" s="29"/>
      <c r="KXP99" s="29"/>
      <c r="KXQ99" s="29"/>
      <c r="KXR99" s="29"/>
      <c r="KXS99" s="29"/>
      <c r="KXT99" s="29"/>
      <c r="KXU99" s="29"/>
      <c r="KXV99" s="29"/>
      <c r="KXW99" s="29"/>
      <c r="KXX99" s="29"/>
      <c r="KXY99" s="29"/>
      <c r="KXZ99" s="29"/>
      <c r="KYA99" s="29"/>
      <c r="KYB99" s="29"/>
      <c r="KYC99" s="29"/>
      <c r="KYD99" s="29"/>
      <c r="KYE99" s="29"/>
      <c r="KYF99" s="29"/>
      <c r="KYG99" s="29"/>
      <c r="KYH99" s="29"/>
      <c r="KYI99" s="29"/>
      <c r="KYJ99" s="29"/>
      <c r="KYK99" s="29"/>
      <c r="KYL99" s="29"/>
      <c r="KYM99" s="29"/>
      <c r="KYN99" s="29"/>
      <c r="KYO99" s="29"/>
      <c r="KYP99" s="29"/>
      <c r="KYQ99" s="29"/>
      <c r="KYR99" s="29"/>
      <c r="KYS99" s="29"/>
      <c r="KYT99" s="29"/>
      <c r="KYU99" s="29"/>
      <c r="KYV99" s="29"/>
      <c r="KYW99" s="29"/>
      <c r="KYX99" s="29"/>
      <c r="KYY99" s="29"/>
      <c r="KYZ99" s="29"/>
      <c r="KZA99" s="29"/>
      <c r="KZB99" s="29"/>
      <c r="KZC99" s="29"/>
      <c r="KZD99" s="29"/>
      <c r="KZE99" s="29"/>
      <c r="KZF99" s="29"/>
      <c r="KZG99" s="29"/>
      <c r="KZH99" s="29"/>
      <c r="KZI99" s="29"/>
      <c r="KZJ99" s="29"/>
      <c r="KZK99" s="29"/>
      <c r="KZL99" s="29"/>
      <c r="KZM99" s="29"/>
      <c r="KZN99" s="29"/>
      <c r="KZO99" s="29"/>
      <c r="KZP99" s="29"/>
      <c r="KZQ99" s="29"/>
      <c r="KZR99" s="29"/>
      <c r="KZS99" s="29"/>
      <c r="KZT99" s="29"/>
      <c r="KZU99" s="29"/>
      <c r="KZV99" s="29"/>
      <c r="KZW99" s="29"/>
      <c r="KZX99" s="29"/>
      <c r="KZY99" s="29"/>
      <c r="KZZ99" s="29"/>
      <c r="LAA99" s="29"/>
      <c r="LAB99" s="29"/>
      <c r="LAC99" s="29"/>
      <c r="LAD99" s="29"/>
      <c r="LAE99" s="29"/>
      <c r="LAF99" s="29"/>
      <c r="LAG99" s="29"/>
      <c r="LAH99" s="29"/>
      <c r="LAI99" s="29"/>
      <c r="LAJ99" s="29"/>
      <c r="LAK99" s="29"/>
      <c r="LAL99" s="29"/>
      <c r="LAM99" s="29"/>
      <c r="LAN99" s="29"/>
      <c r="LAO99" s="29"/>
      <c r="LAP99" s="29"/>
      <c r="LAQ99" s="29"/>
      <c r="LAR99" s="29"/>
      <c r="LAS99" s="29"/>
      <c r="LAT99" s="29"/>
      <c r="LAU99" s="29"/>
      <c r="LAV99" s="29"/>
      <c r="LAW99" s="29"/>
      <c r="LAX99" s="29"/>
      <c r="LAY99" s="29"/>
      <c r="LAZ99" s="29"/>
      <c r="LBA99" s="29"/>
      <c r="LBB99" s="29"/>
      <c r="LBC99" s="29"/>
      <c r="LBD99" s="29"/>
      <c r="LBE99" s="29"/>
      <c r="LBF99" s="29"/>
      <c r="LBG99" s="29"/>
      <c r="LBH99" s="29"/>
      <c r="LBI99" s="29"/>
      <c r="LBJ99" s="29"/>
      <c r="LBK99" s="29"/>
      <c r="LBL99" s="29"/>
      <c r="LBM99" s="29"/>
      <c r="LBN99" s="29"/>
      <c r="LBO99" s="29"/>
      <c r="LBP99" s="29"/>
      <c r="LBQ99" s="29"/>
      <c r="LBR99" s="29"/>
      <c r="LBS99" s="29"/>
      <c r="LBT99" s="29"/>
      <c r="LBU99" s="29"/>
      <c r="LBV99" s="29"/>
      <c r="LBW99" s="29"/>
      <c r="LBX99" s="29"/>
      <c r="LBY99" s="29"/>
      <c r="LBZ99" s="29"/>
      <c r="LCA99" s="29"/>
      <c r="LCB99" s="29"/>
      <c r="LCC99" s="29"/>
      <c r="LCD99" s="29"/>
      <c r="LCE99" s="29"/>
      <c r="LCF99" s="29"/>
      <c r="LCG99" s="29"/>
      <c r="LCH99" s="29"/>
      <c r="LCI99" s="29"/>
      <c r="LCJ99" s="29"/>
      <c r="LCK99" s="29"/>
      <c r="LCL99" s="29"/>
      <c r="LCM99" s="29"/>
      <c r="LCN99" s="29"/>
      <c r="LCO99" s="29"/>
      <c r="LCP99" s="29"/>
      <c r="LCQ99" s="29"/>
      <c r="LCR99" s="29"/>
      <c r="LCS99" s="29"/>
      <c r="LCT99" s="29"/>
      <c r="LCU99" s="29"/>
      <c r="LCV99" s="29"/>
      <c r="LCW99" s="29"/>
      <c r="LCX99" s="29"/>
      <c r="LCY99" s="29"/>
      <c r="LCZ99" s="29"/>
      <c r="LDA99" s="29"/>
      <c r="LDB99" s="29"/>
      <c r="LDC99" s="29"/>
      <c r="LDD99" s="29"/>
      <c r="LDE99" s="29"/>
      <c r="LDF99" s="29"/>
      <c r="LDG99" s="29"/>
      <c r="LDH99" s="29"/>
      <c r="LDI99" s="29"/>
      <c r="LDJ99" s="29"/>
      <c r="LDK99" s="29"/>
      <c r="LDL99" s="29"/>
      <c r="LDM99" s="29"/>
      <c r="LDN99" s="29"/>
      <c r="LDO99" s="29"/>
      <c r="LDP99" s="29"/>
      <c r="LDQ99" s="29"/>
      <c r="LDR99" s="29"/>
      <c r="LDS99" s="29"/>
      <c r="LDT99" s="29"/>
      <c r="LDU99" s="29"/>
      <c r="LDV99" s="29"/>
      <c r="LDW99" s="29"/>
      <c r="LDX99" s="29"/>
      <c r="LDY99" s="29"/>
      <c r="LDZ99" s="29"/>
      <c r="LEA99" s="29"/>
      <c r="LEB99" s="29"/>
      <c r="LEC99" s="29"/>
      <c r="LED99" s="29"/>
      <c r="LEE99" s="29"/>
      <c r="LEF99" s="29"/>
      <c r="LEG99" s="29"/>
      <c r="LEH99" s="29"/>
      <c r="LEI99" s="29"/>
      <c r="LEJ99" s="29"/>
      <c r="LEK99" s="29"/>
      <c r="LEL99" s="29"/>
      <c r="LEM99" s="29"/>
      <c r="LEN99" s="29"/>
      <c r="LEO99" s="29"/>
      <c r="LEP99" s="29"/>
      <c r="LEQ99" s="29"/>
      <c r="LER99" s="29"/>
      <c r="LES99" s="29"/>
      <c r="LET99" s="29"/>
      <c r="LEU99" s="29"/>
      <c r="LEV99" s="29"/>
      <c r="LEW99" s="29"/>
      <c r="LEX99" s="29"/>
      <c r="LEY99" s="29"/>
      <c r="LEZ99" s="29"/>
      <c r="LFA99" s="29"/>
      <c r="LFB99" s="29"/>
      <c r="LFC99" s="29"/>
      <c r="LFD99" s="29"/>
      <c r="LFE99" s="29"/>
      <c r="LFF99" s="29"/>
      <c r="LFG99" s="29"/>
      <c r="LFH99" s="29"/>
      <c r="LFI99" s="29"/>
      <c r="LFJ99" s="29"/>
      <c r="LFK99" s="29"/>
      <c r="LFL99" s="29"/>
      <c r="LFM99" s="29"/>
      <c r="LFN99" s="29"/>
      <c r="LFO99" s="29"/>
      <c r="LFP99" s="29"/>
      <c r="LFQ99" s="29"/>
      <c r="LFR99" s="29"/>
      <c r="LFS99" s="29"/>
      <c r="LFT99" s="29"/>
      <c r="LFU99" s="29"/>
      <c r="LFV99" s="29"/>
      <c r="LFW99" s="29"/>
      <c r="LFX99" s="29"/>
      <c r="LFY99" s="29"/>
      <c r="LFZ99" s="29"/>
      <c r="LGA99" s="29"/>
      <c r="LGB99" s="29"/>
      <c r="LGC99" s="29"/>
      <c r="LGD99" s="29"/>
      <c r="LGE99" s="29"/>
      <c r="LGF99" s="29"/>
      <c r="LGG99" s="29"/>
      <c r="LGH99" s="29"/>
      <c r="LGI99" s="29"/>
      <c r="LGJ99" s="29"/>
      <c r="LGK99" s="29"/>
      <c r="LGL99" s="29"/>
      <c r="LGM99" s="29"/>
      <c r="LGN99" s="29"/>
      <c r="LGO99" s="29"/>
      <c r="LGP99" s="29"/>
      <c r="LGQ99" s="29"/>
      <c r="LGR99" s="29"/>
      <c r="LGS99" s="29"/>
      <c r="LGT99" s="29"/>
      <c r="LGU99" s="29"/>
      <c r="LGV99" s="29"/>
      <c r="LGW99" s="29"/>
      <c r="LGX99" s="29"/>
      <c r="LGY99" s="29"/>
      <c r="LGZ99" s="29"/>
      <c r="LHA99" s="29"/>
      <c r="LHB99" s="29"/>
      <c r="LHC99" s="29"/>
      <c r="LHD99" s="29"/>
      <c r="LHE99" s="29"/>
      <c r="LHF99" s="29"/>
      <c r="LHG99" s="29"/>
      <c r="LHH99" s="29"/>
      <c r="LHI99" s="29"/>
      <c r="LHJ99" s="29"/>
      <c r="LHK99" s="29"/>
      <c r="LHL99" s="29"/>
      <c r="LHM99" s="29"/>
      <c r="LHN99" s="29"/>
      <c r="LHO99" s="29"/>
      <c r="LHP99" s="29"/>
      <c r="LHQ99" s="29"/>
      <c r="LHR99" s="29"/>
      <c r="LHS99" s="29"/>
      <c r="LHT99" s="29"/>
      <c r="LHU99" s="29"/>
      <c r="LHV99" s="29"/>
      <c r="LHW99" s="29"/>
      <c r="LHX99" s="29"/>
      <c r="LHY99" s="29"/>
      <c r="LHZ99" s="29"/>
      <c r="LIA99" s="29"/>
      <c r="LIB99" s="29"/>
      <c r="LIC99" s="29"/>
      <c r="LID99" s="29"/>
      <c r="LIE99" s="29"/>
      <c r="LIF99" s="29"/>
      <c r="LIG99" s="29"/>
      <c r="LIH99" s="29"/>
      <c r="LII99" s="29"/>
      <c r="LIJ99" s="29"/>
      <c r="LIK99" s="29"/>
      <c r="LIL99" s="29"/>
      <c r="LIM99" s="29"/>
      <c r="LIN99" s="29"/>
      <c r="LIO99" s="29"/>
      <c r="LIP99" s="29"/>
      <c r="LIQ99" s="29"/>
      <c r="LIR99" s="29"/>
      <c r="LIS99" s="29"/>
      <c r="LIT99" s="29"/>
      <c r="LIU99" s="29"/>
      <c r="LIV99" s="29"/>
      <c r="LIW99" s="29"/>
      <c r="LIX99" s="29"/>
      <c r="LIY99" s="29"/>
      <c r="LIZ99" s="29"/>
      <c r="LJA99" s="29"/>
      <c r="LJB99" s="29"/>
      <c r="LJC99" s="29"/>
      <c r="LJD99" s="29"/>
      <c r="LJE99" s="29"/>
      <c r="LJF99" s="29"/>
      <c r="LJG99" s="29"/>
      <c r="LJH99" s="29"/>
      <c r="LJI99" s="29"/>
      <c r="LJJ99" s="29"/>
      <c r="LJK99" s="29"/>
      <c r="LJL99" s="29"/>
      <c r="LJM99" s="29"/>
      <c r="LJN99" s="29"/>
      <c r="LJO99" s="29"/>
      <c r="LJP99" s="29"/>
      <c r="LJQ99" s="29"/>
      <c r="LJR99" s="29"/>
      <c r="LJS99" s="29"/>
      <c r="LJT99" s="29"/>
      <c r="LJU99" s="29"/>
      <c r="LJV99" s="29"/>
      <c r="LJW99" s="29"/>
      <c r="LJX99" s="29"/>
      <c r="LJY99" s="29"/>
      <c r="LJZ99" s="29"/>
      <c r="LKA99" s="29"/>
      <c r="LKB99" s="29"/>
      <c r="LKC99" s="29"/>
      <c r="LKD99" s="29"/>
      <c r="LKE99" s="29"/>
      <c r="LKF99" s="29"/>
      <c r="LKG99" s="29"/>
      <c r="LKH99" s="29"/>
      <c r="LKI99" s="29"/>
      <c r="LKJ99" s="29"/>
      <c r="LKK99" s="29"/>
      <c r="LKL99" s="29"/>
      <c r="LKM99" s="29"/>
      <c r="LKN99" s="29"/>
      <c r="LKO99" s="29"/>
      <c r="LKP99" s="29"/>
      <c r="LKQ99" s="29"/>
      <c r="LKR99" s="29"/>
      <c r="LKS99" s="29"/>
      <c r="LKT99" s="29"/>
      <c r="LKU99" s="29"/>
      <c r="LKV99" s="29"/>
      <c r="LKW99" s="29"/>
      <c r="LKX99" s="29"/>
      <c r="LKY99" s="29"/>
      <c r="LKZ99" s="29"/>
      <c r="LLA99" s="29"/>
      <c r="LLB99" s="29"/>
      <c r="LLC99" s="29"/>
      <c r="LLD99" s="29"/>
      <c r="LLE99" s="29"/>
      <c r="LLF99" s="29"/>
      <c r="LLG99" s="29"/>
      <c r="LLH99" s="29"/>
      <c r="LLI99" s="29"/>
      <c r="LLJ99" s="29"/>
      <c r="LLK99" s="29"/>
      <c r="LLL99" s="29"/>
      <c r="LLM99" s="29"/>
      <c r="LLN99" s="29"/>
      <c r="LLO99" s="29"/>
      <c r="LLP99" s="29"/>
      <c r="LLQ99" s="29"/>
      <c r="LLR99" s="29"/>
      <c r="LLS99" s="29"/>
      <c r="LLT99" s="29"/>
      <c r="LLU99" s="29"/>
      <c r="LLV99" s="29"/>
      <c r="LLW99" s="29"/>
      <c r="LLX99" s="29"/>
      <c r="LLY99" s="29"/>
      <c r="LLZ99" s="29"/>
      <c r="LMA99" s="29"/>
      <c r="LMB99" s="29"/>
      <c r="LMC99" s="29"/>
      <c r="LMD99" s="29"/>
      <c r="LME99" s="29"/>
      <c r="LMF99" s="29"/>
      <c r="LMG99" s="29"/>
      <c r="LMH99" s="29"/>
      <c r="LMI99" s="29"/>
      <c r="LMJ99" s="29"/>
      <c r="LMK99" s="29"/>
      <c r="LML99" s="29"/>
      <c r="LMM99" s="29"/>
      <c r="LMN99" s="29"/>
      <c r="LMO99" s="29"/>
      <c r="LMP99" s="29"/>
      <c r="LMQ99" s="29"/>
      <c r="LMR99" s="29"/>
      <c r="LMS99" s="29"/>
      <c r="LMT99" s="29"/>
      <c r="LMU99" s="29"/>
      <c r="LMV99" s="29"/>
      <c r="LMW99" s="29"/>
      <c r="LMX99" s="29"/>
      <c r="LMY99" s="29"/>
      <c r="LMZ99" s="29"/>
      <c r="LNA99" s="29"/>
      <c r="LNB99" s="29"/>
      <c r="LNC99" s="29"/>
      <c r="LND99" s="29"/>
      <c r="LNE99" s="29"/>
      <c r="LNF99" s="29"/>
      <c r="LNG99" s="29"/>
      <c r="LNH99" s="29"/>
      <c r="LNI99" s="29"/>
      <c r="LNJ99" s="29"/>
      <c r="LNK99" s="29"/>
      <c r="LNL99" s="29"/>
      <c r="LNM99" s="29"/>
      <c r="LNN99" s="29"/>
      <c r="LNO99" s="29"/>
      <c r="LNP99" s="29"/>
      <c r="LNQ99" s="29"/>
      <c r="LNR99" s="29"/>
      <c r="LNS99" s="29"/>
      <c r="LNT99" s="29"/>
      <c r="LNU99" s="29"/>
      <c r="LNV99" s="29"/>
      <c r="LNW99" s="29"/>
      <c r="LNX99" s="29"/>
      <c r="LNY99" s="29"/>
      <c r="LNZ99" s="29"/>
      <c r="LOA99" s="29"/>
      <c r="LOB99" s="29"/>
      <c r="LOC99" s="29"/>
      <c r="LOD99" s="29"/>
      <c r="LOE99" s="29"/>
      <c r="LOF99" s="29"/>
      <c r="LOG99" s="29"/>
      <c r="LOH99" s="29"/>
      <c r="LOI99" s="29"/>
      <c r="LOJ99" s="29"/>
      <c r="LOK99" s="29"/>
      <c r="LOL99" s="29"/>
      <c r="LOM99" s="29"/>
      <c r="LON99" s="29"/>
      <c r="LOO99" s="29"/>
      <c r="LOP99" s="29"/>
      <c r="LOQ99" s="29"/>
      <c r="LOR99" s="29"/>
      <c r="LOS99" s="29"/>
      <c r="LOT99" s="29"/>
      <c r="LOU99" s="29"/>
      <c r="LOV99" s="29"/>
      <c r="LOW99" s="29"/>
      <c r="LOX99" s="29"/>
      <c r="LOY99" s="29"/>
      <c r="LOZ99" s="29"/>
      <c r="LPA99" s="29"/>
      <c r="LPB99" s="29"/>
      <c r="LPC99" s="29"/>
      <c r="LPD99" s="29"/>
      <c r="LPE99" s="29"/>
      <c r="LPF99" s="29"/>
      <c r="LPG99" s="29"/>
      <c r="LPH99" s="29"/>
      <c r="LPI99" s="29"/>
      <c r="LPJ99" s="29"/>
      <c r="LPK99" s="29"/>
      <c r="LPL99" s="29"/>
      <c r="LPM99" s="29"/>
      <c r="LPN99" s="29"/>
      <c r="LPO99" s="29"/>
      <c r="LPP99" s="29"/>
      <c r="LPQ99" s="29"/>
      <c r="LPR99" s="29"/>
      <c r="LPS99" s="29"/>
      <c r="LPT99" s="29"/>
      <c r="LPU99" s="29"/>
      <c r="LPV99" s="29"/>
      <c r="LPW99" s="29"/>
      <c r="LPX99" s="29"/>
      <c r="LPY99" s="29"/>
      <c r="LPZ99" s="29"/>
      <c r="LQA99" s="29"/>
      <c r="LQB99" s="29"/>
      <c r="LQC99" s="29"/>
      <c r="LQD99" s="29"/>
      <c r="LQE99" s="29"/>
      <c r="LQF99" s="29"/>
      <c r="LQG99" s="29"/>
      <c r="LQH99" s="29"/>
      <c r="LQI99" s="29"/>
      <c r="LQJ99" s="29"/>
      <c r="LQK99" s="29"/>
      <c r="LQL99" s="29"/>
      <c r="LQM99" s="29"/>
      <c r="LQN99" s="29"/>
      <c r="LQO99" s="29"/>
      <c r="LQP99" s="29"/>
      <c r="LQQ99" s="29"/>
      <c r="LQR99" s="29"/>
      <c r="LQS99" s="29"/>
      <c r="LQT99" s="29"/>
      <c r="LQU99" s="29"/>
      <c r="LQV99" s="29"/>
      <c r="LQW99" s="29"/>
      <c r="LQX99" s="29"/>
      <c r="LQY99" s="29"/>
      <c r="LQZ99" s="29"/>
      <c r="LRA99" s="29"/>
      <c r="LRB99" s="29"/>
      <c r="LRC99" s="29"/>
      <c r="LRD99" s="29"/>
      <c r="LRE99" s="29"/>
      <c r="LRF99" s="29"/>
      <c r="LRG99" s="29"/>
      <c r="LRH99" s="29"/>
      <c r="LRI99" s="29"/>
      <c r="LRJ99" s="29"/>
      <c r="LRK99" s="29"/>
      <c r="LRL99" s="29"/>
      <c r="LRM99" s="29"/>
      <c r="LRN99" s="29"/>
      <c r="LRO99" s="29"/>
      <c r="LRP99" s="29"/>
      <c r="LRQ99" s="29"/>
      <c r="LRR99" s="29"/>
      <c r="LRS99" s="29"/>
      <c r="LRT99" s="29"/>
      <c r="LRU99" s="29"/>
      <c r="LRV99" s="29"/>
      <c r="LRW99" s="29"/>
      <c r="LRX99" s="29"/>
      <c r="LRY99" s="29"/>
      <c r="LRZ99" s="29"/>
      <c r="LSA99" s="29"/>
      <c r="LSB99" s="29"/>
      <c r="LSC99" s="29"/>
      <c r="LSD99" s="29"/>
      <c r="LSE99" s="29"/>
      <c r="LSF99" s="29"/>
      <c r="LSG99" s="29"/>
      <c r="LSH99" s="29"/>
      <c r="LSI99" s="29"/>
      <c r="LSJ99" s="29"/>
      <c r="LSK99" s="29"/>
      <c r="LSL99" s="29"/>
      <c r="LSM99" s="29"/>
      <c r="LSN99" s="29"/>
      <c r="LSO99" s="29"/>
      <c r="LSP99" s="29"/>
      <c r="LSQ99" s="29"/>
      <c r="LSR99" s="29"/>
      <c r="LSS99" s="29"/>
      <c r="LST99" s="29"/>
      <c r="LSU99" s="29"/>
      <c r="LSV99" s="29"/>
      <c r="LSW99" s="29"/>
      <c r="LSX99" s="29"/>
      <c r="LSY99" s="29"/>
      <c r="LSZ99" s="29"/>
      <c r="LTA99" s="29"/>
      <c r="LTB99" s="29"/>
      <c r="LTC99" s="29"/>
      <c r="LTD99" s="29"/>
      <c r="LTE99" s="29"/>
      <c r="LTF99" s="29"/>
      <c r="LTG99" s="29"/>
      <c r="LTH99" s="29"/>
      <c r="LTI99" s="29"/>
      <c r="LTJ99" s="29"/>
      <c r="LTK99" s="29"/>
      <c r="LTL99" s="29"/>
      <c r="LTM99" s="29"/>
      <c r="LTN99" s="29"/>
      <c r="LTO99" s="29"/>
      <c r="LTP99" s="29"/>
      <c r="LTQ99" s="29"/>
      <c r="LTR99" s="29"/>
      <c r="LTS99" s="29"/>
      <c r="LTT99" s="29"/>
      <c r="LTU99" s="29"/>
      <c r="LTV99" s="29"/>
      <c r="LTW99" s="29"/>
      <c r="LTX99" s="29"/>
      <c r="LTY99" s="29"/>
      <c r="LTZ99" s="29"/>
      <c r="LUA99" s="29"/>
      <c r="LUB99" s="29"/>
      <c r="LUC99" s="29"/>
      <c r="LUD99" s="29"/>
      <c r="LUE99" s="29"/>
      <c r="LUF99" s="29"/>
      <c r="LUG99" s="29"/>
      <c r="LUH99" s="29"/>
      <c r="LUI99" s="29"/>
      <c r="LUJ99" s="29"/>
      <c r="LUK99" s="29"/>
      <c r="LUL99" s="29"/>
      <c r="LUM99" s="29"/>
      <c r="LUN99" s="29"/>
      <c r="LUO99" s="29"/>
      <c r="LUP99" s="29"/>
      <c r="LUQ99" s="29"/>
      <c r="LUR99" s="29"/>
      <c r="LUS99" s="29"/>
      <c r="LUT99" s="29"/>
      <c r="LUU99" s="29"/>
      <c r="LUV99" s="29"/>
      <c r="LUW99" s="29"/>
      <c r="LUX99" s="29"/>
      <c r="LUY99" s="29"/>
      <c r="LUZ99" s="29"/>
      <c r="LVA99" s="29"/>
      <c r="LVB99" s="29"/>
      <c r="LVC99" s="29"/>
      <c r="LVD99" s="29"/>
      <c r="LVE99" s="29"/>
      <c r="LVF99" s="29"/>
      <c r="LVG99" s="29"/>
      <c r="LVH99" s="29"/>
      <c r="LVI99" s="29"/>
      <c r="LVJ99" s="29"/>
      <c r="LVK99" s="29"/>
      <c r="LVL99" s="29"/>
      <c r="LVM99" s="29"/>
      <c r="LVN99" s="29"/>
      <c r="LVO99" s="29"/>
      <c r="LVP99" s="29"/>
      <c r="LVQ99" s="29"/>
      <c r="LVR99" s="29"/>
      <c r="LVS99" s="29"/>
      <c r="LVT99" s="29"/>
      <c r="LVU99" s="29"/>
      <c r="LVV99" s="29"/>
      <c r="LVW99" s="29"/>
      <c r="LVX99" s="29"/>
      <c r="LVY99" s="29"/>
      <c r="LVZ99" s="29"/>
      <c r="LWA99" s="29"/>
      <c r="LWB99" s="29"/>
      <c r="LWC99" s="29"/>
      <c r="LWD99" s="29"/>
      <c r="LWE99" s="29"/>
      <c r="LWF99" s="29"/>
      <c r="LWG99" s="29"/>
      <c r="LWH99" s="29"/>
      <c r="LWI99" s="29"/>
      <c r="LWJ99" s="29"/>
      <c r="LWK99" s="29"/>
      <c r="LWL99" s="29"/>
      <c r="LWM99" s="29"/>
      <c r="LWN99" s="29"/>
      <c r="LWO99" s="29"/>
      <c r="LWP99" s="29"/>
      <c r="LWQ99" s="29"/>
      <c r="LWR99" s="29"/>
      <c r="LWS99" s="29"/>
      <c r="LWT99" s="29"/>
      <c r="LWU99" s="29"/>
      <c r="LWV99" s="29"/>
      <c r="LWW99" s="29"/>
      <c r="LWX99" s="29"/>
      <c r="LWY99" s="29"/>
      <c r="LWZ99" s="29"/>
      <c r="LXA99" s="29"/>
      <c r="LXB99" s="29"/>
      <c r="LXC99" s="29"/>
      <c r="LXD99" s="29"/>
      <c r="LXE99" s="29"/>
      <c r="LXF99" s="29"/>
      <c r="LXG99" s="29"/>
      <c r="LXH99" s="29"/>
      <c r="LXI99" s="29"/>
      <c r="LXJ99" s="29"/>
      <c r="LXK99" s="29"/>
      <c r="LXL99" s="29"/>
      <c r="LXM99" s="29"/>
      <c r="LXN99" s="29"/>
      <c r="LXO99" s="29"/>
      <c r="LXP99" s="29"/>
      <c r="LXQ99" s="29"/>
      <c r="LXR99" s="29"/>
      <c r="LXS99" s="29"/>
      <c r="LXT99" s="29"/>
      <c r="LXU99" s="29"/>
      <c r="LXV99" s="29"/>
      <c r="LXW99" s="29"/>
      <c r="LXX99" s="29"/>
      <c r="LXY99" s="29"/>
      <c r="LXZ99" s="29"/>
      <c r="LYA99" s="29"/>
      <c r="LYB99" s="29"/>
      <c r="LYC99" s="29"/>
      <c r="LYD99" s="29"/>
      <c r="LYE99" s="29"/>
      <c r="LYF99" s="29"/>
      <c r="LYG99" s="29"/>
      <c r="LYH99" s="29"/>
      <c r="LYI99" s="29"/>
      <c r="LYJ99" s="29"/>
      <c r="LYK99" s="29"/>
      <c r="LYL99" s="29"/>
      <c r="LYM99" s="29"/>
      <c r="LYN99" s="29"/>
      <c r="LYO99" s="29"/>
      <c r="LYP99" s="29"/>
      <c r="LYQ99" s="29"/>
      <c r="LYR99" s="29"/>
      <c r="LYS99" s="29"/>
      <c r="LYT99" s="29"/>
      <c r="LYU99" s="29"/>
      <c r="LYV99" s="29"/>
      <c r="LYW99" s="29"/>
      <c r="LYX99" s="29"/>
      <c r="LYY99" s="29"/>
      <c r="LYZ99" s="29"/>
      <c r="LZA99" s="29"/>
      <c r="LZB99" s="29"/>
      <c r="LZC99" s="29"/>
      <c r="LZD99" s="29"/>
      <c r="LZE99" s="29"/>
      <c r="LZF99" s="29"/>
      <c r="LZG99" s="29"/>
      <c r="LZH99" s="29"/>
      <c r="LZI99" s="29"/>
      <c r="LZJ99" s="29"/>
      <c r="LZK99" s="29"/>
      <c r="LZL99" s="29"/>
      <c r="LZM99" s="29"/>
      <c r="LZN99" s="29"/>
      <c r="LZO99" s="29"/>
      <c r="LZP99" s="29"/>
      <c r="LZQ99" s="29"/>
      <c r="LZR99" s="29"/>
      <c r="LZS99" s="29"/>
      <c r="LZT99" s="29"/>
      <c r="LZU99" s="29"/>
      <c r="LZV99" s="29"/>
      <c r="LZW99" s="29"/>
      <c r="LZX99" s="29"/>
      <c r="LZY99" s="29"/>
      <c r="LZZ99" s="29"/>
      <c r="MAA99" s="29"/>
      <c r="MAB99" s="29"/>
      <c r="MAC99" s="29"/>
      <c r="MAD99" s="29"/>
      <c r="MAE99" s="29"/>
      <c r="MAF99" s="29"/>
      <c r="MAG99" s="29"/>
      <c r="MAH99" s="29"/>
      <c r="MAI99" s="29"/>
      <c r="MAJ99" s="29"/>
      <c r="MAK99" s="29"/>
      <c r="MAL99" s="29"/>
      <c r="MAM99" s="29"/>
      <c r="MAN99" s="29"/>
      <c r="MAO99" s="29"/>
      <c r="MAP99" s="29"/>
      <c r="MAQ99" s="29"/>
      <c r="MAR99" s="29"/>
      <c r="MAS99" s="29"/>
      <c r="MAT99" s="29"/>
      <c r="MAU99" s="29"/>
      <c r="MAV99" s="29"/>
      <c r="MAW99" s="29"/>
      <c r="MAX99" s="29"/>
      <c r="MAY99" s="29"/>
      <c r="MAZ99" s="29"/>
      <c r="MBA99" s="29"/>
      <c r="MBB99" s="29"/>
      <c r="MBC99" s="29"/>
      <c r="MBD99" s="29"/>
      <c r="MBE99" s="29"/>
      <c r="MBF99" s="29"/>
      <c r="MBG99" s="29"/>
      <c r="MBH99" s="29"/>
      <c r="MBI99" s="29"/>
      <c r="MBJ99" s="29"/>
      <c r="MBK99" s="29"/>
      <c r="MBL99" s="29"/>
      <c r="MBM99" s="29"/>
      <c r="MBN99" s="29"/>
      <c r="MBO99" s="29"/>
      <c r="MBP99" s="29"/>
      <c r="MBQ99" s="29"/>
      <c r="MBR99" s="29"/>
      <c r="MBS99" s="29"/>
      <c r="MBT99" s="29"/>
      <c r="MBU99" s="29"/>
      <c r="MBV99" s="29"/>
      <c r="MBW99" s="29"/>
      <c r="MBX99" s="29"/>
      <c r="MBY99" s="29"/>
      <c r="MBZ99" s="29"/>
      <c r="MCA99" s="29"/>
      <c r="MCB99" s="29"/>
      <c r="MCC99" s="29"/>
      <c r="MCD99" s="29"/>
      <c r="MCE99" s="29"/>
      <c r="MCF99" s="29"/>
      <c r="MCG99" s="29"/>
      <c r="MCH99" s="29"/>
      <c r="MCI99" s="29"/>
      <c r="MCJ99" s="29"/>
      <c r="MCK99" s="29"/>
      <c r="MCL99" s="29"/>
      <c r="MCM99" s="29"/>
      <c r="MCN99" s="29"/>
      <c r="MCO99" s="29"/>
      <c r="MCP99" s="29"/>
      <c r="MCQ99" s="29"/>
      <c r="MCR99" s="29"/>
      <c r="MCS99" s="29"/>
      <c r="MCT99" s="29"/>
      <c r="MCU99" s="29"/>
      <c r="MCV99" s="29"/>
      <c r="MCW99" s="29"/>
      <c r="MCX99" s="29"/>
      <c r="MCY99" s="29"/>
      <c r="MCZ99" s="29"/>
      <c r="MDA99" s="29"/>
      <c r="MDB99" s="29"/>
      <c r="MDC99" s="29"/>
      <c r="MDD99" s="29"/>
      <c r="MDE99" s="29"/>
      <c r="MDF99" s="29"/>
      <c r="MDG99" s="29"/>
      <c r="MDH99" s="29"/>
      <c r="MDI99" s="29"/>
      <c r="MDJ99" s="29"/>
      <c r="MDK99" s="29"/>
      <c r="MDL99" s="29"/>
      <c r="MDM99" s="29"/>
      <c r="MDN99" s="29"/>
      <c r="MDO99" s="29"/>
      <c r="MDP99" s="29"/>
      <c r="MDQ99" s="29"/>
      <c r="MDR99" s="29"/>
      <c r="MDS99" s="29"/>
      <c r="MDT99" s="29"/>
      <c r="MDU99" s="29"/>
      <c r="MDV99" s="29"/>
      <c r="MDW99" s="29"/>
      <c r="MDX99" s="29"/>
      <c r="MDY99" s="29"/>
      <c r="MDZ99" s="29"/>
      <c r="MEA99" s="29"/>
      <c r="MEB99" s="29"/>
      <c r="MEC99" s="29"/>
      <c r="MED99" s="29"/>
      <c r="MEE99" s="29"/>
      <c r="MEF99" s="29"/>
      <c r="MEG99" s="29"/>
      <c r="MEH99" s="29"/>
      <c r="MEI99" s="29"/>
      <c r="MEJ99" s="29"/>
      <c r="MEK99" s="29"/>
      <c r="MEL99" s="29"/>
      <c r="MEM99" s="29"/>
      <c r="MEN99" s="29"/>
      <c r="MEO99" s="29"/>
      <c r="MEP99" s="29"/>
      <c r="MEQ99" s="29"/>
      <c r="MER99" s="29"/>
      <c r="MES99" s="29"/>
      <c r="MET99" s="29"/>
      <c r="MEU99" s="29"/>
      <c r="MEV99" s="29"/>
      <c r="MEW99" s="29"/>
      <c r="MEX99" s="29"/>
      <c r="MEY99" s="29"/>
      <c r="MEZ99" s="29"/>
      <c r="MFA99" s="29"/>
      <c r="MFB99" s="29"/>
      <c r="MFC99" s="29"/>
      <c r="MFD99" s="29"/>
      <c r="MFE99" s="29"/>
      <c r="MFF99" s="29"/>
      <c r="MFG99" s="29"/>
      <c r="MFH99" s="29"/>
      <c r="MFI99" s="29"/>
      <c r="MFJ99" s="29"/>
      <c r="MFK99" s="29"/>
      <c r="MFL99" s="29"/>
      <c r="MFM99" s="29"/>
      <c r="MFN99" s="29"/>
      <c r="MFO99" s="29"/>
      <c r="MFP99" s="29"/>
      <c r="MFQ99" s="29"/>
      <c r="MFR99" s="29"/>
      <c r="MFS99" s="29"/>
      <c r="MFT99" s="29"/>
      <c r="MFU99" s="29"/>
      <c r="MFV99" s="29"/>
      <c r="MFW99" s="29"/>
      <c r="MFX99" s="29"/>
      <c r="MFY99" s="29"/>
      <c r="MFZ99" s="29"/>
      <c r="MGA99" s="29"/>
      <c r="MGB99" s="29"/>
      <c r="MGC99" s="29"/>
      <c r="MGD99" s="29"/>
      <c r="MGE99" s="29"/>
      <c r="MGF99" s="29"/>
      <c r="MGG99" s="29"/>
      <c r="MGH99" s="29"/>
      <c r="MGI99" s="29"/>
      <c r="MGJ99" s="29"/>
      <c r="MGK99" s="29"/>
      <c r="MGL99" s="29"/>
      <c r="MGM99" s="29"/>
      <c r="MGN99" s="29"/>
      <c r="MGO99" s="29"/>
      <c r="MGP99" s="29"/>
      <c r="MGQ99" s="29"/>
      <c r="MGR99" s="29"/>
      <c r="MGS99" s="29"/>
      <c r="MGT99" s="29"/>
      <c r="MGU99" s="29"/>
      <c r="MGV99" s="29"/>
      <c r="MGW99" s="29"/>
      <c r="MGX99" s="29"/>
      <c r="MGY99" s="29"/>
      <c r="MGZ99" s="29"/>
      <c r="MHA99" s="29"/>
      <c r="MHB99" s="29"/>
      <c r="MHC99" s="29"/>
      <c r="MHD99" s="29"/>
      <c r="MHE99" s="29"/>
      <c r="MHF99" s="29"/>
      <c r="MHG99" s="29"/>
      <c r="MHH99" s="29"/>
      <c r="MHI99" s="29"/>
      <c r="MHJ99" s="29"/>
      <c r="MHK99" s="29"/>
      <c r="MHL99" s="29"/>
      <c r="MHM99" s="29"/>
      <c r="MHN99" s="29"/>
      <c r="MHO99" s="29"/>
      <c r="MHP99" s="29"/>
      <c r="MHQ99" s="29"/>
      <c r="MHR99" s="29"/>
      <c r="MHS99" s="29"/>
      <c r="MHT99" s="29"/>
      <c r="MHU99" s="29"/>
      <c r="MHV99" s="29"/>
      <c r="MHW99" s="29"/>
      <c r="MHX99" s="29"/>
      <c r="MHY99" s="29"/>
      <c r="MHZ99" s="29"/>
      <c r="MIA99" s="29"/>
      <c r="MIB99" s="29"/>
      <c r="MIC99" s="29"/>
      <c r="MID99" s="29"/>
      <c r="MIE99" s="29"/>
      <c r="MIF99" s="29"/>
      <c r="MIG99" s="29"/>
      <c r="MIH99" s="29"/>
      <c r="MII99" s="29"/>
      <c r="MIJ99" s="29"/>
      <c r="MIK99" s="29"/>
      <c r="MIL99" s="29"/>
      <c r="MIM99" s="29"/>
      <c r="MIN99" s="29"/>
      <c r="MIO99" s="29"/>
      <c r="MIP99" s="29"/>
      <c r="MIQ99" s="29"/>
      <c r="MIR99" s="29"/>
      <c r="MIS99" s="29"/>
      <c r="MIT99" s="29"/>
      <c r="MIU99" s="29"/>
      <c r="MIV99" s="29"/>
      <c r="MIW99" s="29"/>
      <c r="MIX99" s="29"/>
      <c r="MIY99" s="29"/>
      <c r="MIZ99" s="29"/>
      <c r="MJA99" s="29"/>
      <c r="MJB99" s="29"/>
      <c r="MJC99" s="29"/>
      <c r="MJD99" s="29"/>
      <c r="MJE99" s="29"/>
      <c r="MJF99" s="29"/>
      <c r="MJG99" s="29"/>
      <c r="MJH99" s="29"/>
      <c r="MJI99" s="29"/>
      <c r="MJJ99" s="29"/>
      <c r="MJK99" s="29"/>
      <c r="MJL99" s="29"/>
      <c r="MJM99" s="29"/>
      <c r="MJN99" s="29"/>
      <c r="MJO99" s="29"/>
      <c r="MJP99" s="29"/>
      <c r="MJQ99" s="29"/>
      <c r="MJR99" s="29"/>
      <c r="MJS99" s="29"/>
      <c r="MJT99" s="29"/>
      <c r="MJU99" s="29"/>
      <c r="MJV99" s="29"/>
      <c r="MJW99" s="29"/>
      <c r="MJX99" s="29"/>
      <c r="MJY99" s="29"/>
      <c r="MJZ99" s="29"/>
      <c r="MKA99" s="29"/>
      <c r="MKB99" s="29"/>
      <c r="MKC99" s="29"/>
      <c r="MKD99" s="29"/>
      <c r="MKE99" s="29"/>
      <c r="MKF99" s="29"/>
      <c r="MKG99" s="29"/>
      <c r="MKH99" s="29"/>
      <c r="MKI99" s="29"/>
      <c r="MKJ99" s="29"/>
      <c r="MKK99" s="29"/>
      <c r="MKL99" s="29"/>
      <c r="MKM99" s="29"/>
      <c r="MKN99" s="29"/>
      <c r="MKO99" s="29"/>
      <c r="MKP99" s="29"/>
      <c r="MKQ99" s="29"/>
      <c r="MKR99" s="29"/>
      <c r="MKS99" s="29"/>
      <c r="MKT99" s="29"/>
      <c r="MKU99" s="29"/>
      <c r="MKV99" s="29"/>
      <c r="MKW99" s="29"/>
      <c r="MKX99" s="29"/>
      <c r="MKY99" s="29"/>
      <c r="MKZ99" s="29"/>
      <c r="MLA99" s="29"/>
      <c r="MLB99" s="29"/>
      <c r="MLC99" s="29"/>
      <c r="MLD99" s="29"/>
      <c r="MLE99" s="29"/>
      <c r="MLF99" s="29"/>
      <c r="MLG99" s="29"/>
      <c r="MLH99" s="29"/>
      <c r="MLI99" s="29"/>
      <c r="MLJ99" s="29"/>
      <c r="MLK99" s="29"/>
      <c r="MLL99" s="29"/>
      <c r="MLM99" s="29"/>
      <c r="MLN99" s="29"/>
      <c r="MLO99" s="29"/>
      <c r="MLP99" s="29"/>
      <c r="MLQ99" s="29"/>
      <c r="MLR99" s="29"/>
      <c r="MLS99" s="29"/>
      <c r="MLT99" s="29"/>
      <c r="MLU99" s="29"/>
      <c r="MLV99" s="29"/>
      <c r="MLW99" s="29"/>
      <c r="MLX99" s="29"/>
      <c r="MLY99" s="29"/>
      <c r="MLZ99" s="29"/>
      <c r="MMA99" s="29"/>
      <c r="MMB99" s="29"/>
      <c r="MMC99" s="29"/>
      <c r="MMD99" s="29"/>
      <c r="MME99" s="29"/>
      <c r="MMF99" s="29"/>
      <c r="MMG99" s="29"/>
      <c r="MMH99" s="29"/>
      <c r="MMI99" s="29"/>
      <c r="MMJ99" s="29"/>
      <c r="MMK99" s="29"/>
      <c r="MML99" s="29"/>
      <c r="MMM99" s="29"/>
      <c r="MMN99" s="29"/>
      <c r="MMO99" s="29"/>
      <c r="MMP99" s="29"/>
      <c r="MMQ99" s="29"/>
      <c r="MMR99" s="29"/>
      <c r="MMS99" s="29"/>
      <c r="MMT99" s="29"/>
      <c r="MMU99" s="29"/>
      <c r="MMV99" s="29"/>
      <c r="MMW99" s="29"/>
      <c r="MMX99" s="29"/>
      <c r="MMY99" s="29"/>
      <c r="MMZ99" s="29"/>
      <c r="MNA99" s="29"/>
      <c r="MNB99" s="29"/>
      <c r="MNC99" s="29"/>
      <c r="MND99" s="29"/>
      <c r="MNE99" s="29"/>
      <c r="MNF99" s="29"/>
      <c r="MNG99" s="29"/>
      <c r="MNH99" s="29"/>
      <c r="MNI99" s="29"/>
      <c r="MNJ99" s="29"/>
      <c r="MNK99" s="29"/>
      <c r="MNL99" s="29"/>
      <c r="MNM99" s="29"/>
      <c r="MNN99" s="29"/>
      <c r="MNO99" s="29"/>
      <c r="MNP99" s="29"/>
      <c r="MNQ99" s="29"/>
      <c r="MNR99" s="29"/>
      <c r="MNS99" s="29"/>
      <c r="MNT99" s="29"/>
      <c r="MNU99" s="29"/>
      <c r="MNV99" s="29"/>
      <c r="MNW99" s="29"/>
      <c r="MNX99" s="29"/>
      <c r="MNY99" s="29"/>
      <c r="MNZ99" s="29"/>
      <c r="MOA99" s="29"/>
      <c r="MOB99" s="29"/>
      <c r="MOC99" s="29"/>
      <c r="MOD99" s="29"/>
      <c r="MOE99" s="29"/>
      <c r="MOF99" s="29"/>
      <c r="MOG99" s="29"/>
      <c r="MOH99" s="29"/>
      <c r="MOI99" s="29"/>
      <c r="MOJ99" s="29"/>
      <c r="MOK99" s="29"/>
      <c r="MOL99" s="29"/>
      <c r="MOM99" s="29"/>
      <c r="MON99" s="29"/>
      <c r="MOO99" s="29"/>
      <c r="MOP99" s="29"/>
      <c r="MOQ99" s="29"/>
      <c r="MOR99" s="29"/>
      <c r="MOS99" s="29"/>
      <c r="MOT99" s="29"/>
      <c r="MOU99" s="29"/>
      <c r="MOV99" s="29"/>
      <c r="MOW99" s="29"/>
      <c r="MOX99" s="29"/>
      <c r="MOY99" s="29"/>
      <c r="MOZ99" s="29"/>
      <c r="MPA99" s="29"/>
      <c r="MPB99" s="29"/>
      <c r="MPC99" s="29"/>
      <c r="MPD99" s="29"/>
      <c r="MPE99" s="29"/>
      <c r="MPF99" s="29"/>
      <c r="MPG99" s="29"/>
      <c r="MPH99" s="29"/>
      <c r="MPI99" s="29"/>
      <c r="MPJ99" s="29"/>
      <c r="MPK99" s="29"/>
      <c r="MPL99" s="29"/>
      <c r="MPM99" s="29"/>
      <c r="MPN99" s="29"/>
      <c r="MPO99" s="29"/>
      <c r="MPP99" s="29"/>
      <c r="MPQ99" s="29"/>
      <c r="MPR99" s="29"/>
      <c r="MPS99" s="29"/>
      <c r="MPT99" s="29"/>
      <c r="MPU99" s="29"/>
      <c r="MPV99" s="29"/>
      <c r="MPW99" s="29"/>
      <c r="MPX99" s="29"/>
      <c r="MPY99" s="29"/>
      <c r="MPZ99" s="29"/>
      <c r="MQA99" s="29"/>
      <c r="MQB99" s="29"/>
      <c r="MQC99" s="29"/>
      <c r="MQD99" s="29"/>
      <c r="MQE99" s="29"/>
      <c r="MQF99" s="29"/>
      <c r="MQG99" s="29"/>
      <c r="MQH99" s="29"/>
      <c r="MQI99" s="29"/>
      <c r="MQJ99" s="29"/>
      <c r="MQK99" s="29"/>
      <c r="MQL99" s="29"/>
      <c r="MQM99" s="29"/>
      <c r="MQN99" s="29"/>
      <c r="MQO99" s="29"/>
      <c r="MQP99" s="29"/>
      <c r="MQQ99" s="29"/>
      <c r="MQR99" s="29"/>
      <c r="MQS99" s="29"/>
      <c r="MQT99" s="29"/>
      <c r="MQU99" s="29"/>
      <c r="MQV99" s="29"/>
      <c r="MQW99" s="29"/>
      <c r="MQX99" s="29"/>
      <c r="MQY99" s="29"/>
      <c r="MQZ99" s="29"/>
      <c r="MRA99" s="29"/>
      <c r="MRB99" s="29"/>
      <c r="MRC99" s="29"/>
      <c r="MRD99" s="29"/>
      <c r="MRE99" s="29"/>
      <c r="MRF99" s="29"/>
      <c r="MRG99" s="29"/>
      <c r="MRH99" s="29"/>
      <c r="MRI99" s="29"/>
      <c r="MRJ99" s="29"/>
      <c r="MRK99" s="29"/>
      <c r="MRL99" s="29"/>
      <c r="MRM99" s="29"/>
      <c r="MRN99" s="29"/>
      <c r="MRO99" s="29"/>
      <c r="MRP99" s="29"/>
      <c r="MRQ99" s="29"/>
      <c r="MRR99" s="29"/>
      <c r="MRS99" s="29"/>
      <c r="MRT99" s="29"/>
      <c r="MRU99" s="29"/>
      <c r="MRV99" s="29"/>
      <c r="MRW99" s="29"/>
      <c r="MRX99" s="29"/>
      <c r="MRY99" s="29"/>
      <c r="MRZ99" s="29"/>
      <c r="MSA99" s="29"/>
      <c r="MSB99" s="29"/>
      <c r="MSC99" s="29"/>
      <c r="MSD99" s="29"/>
      <c r="MSE99" s="29"/>
      <c r="MSF99" s="29"/>
      <c r="MSG99" s="29"/>
      <c r="MSH99" s="29"/>
      <c r="MSI99" s="29"/>
      <c r="MSJ99" s="29"/>
      <c r="MSK99" s="29"/>
      <c r="MSL99" s="29"/>
      <c r="MSM99" s="29"/>
      <c r="MSN99" s="29"/>
      <c r="MSO99" s="29"/>
      <c r="MSP99" s="29"/>
      <c r="MSQ99" s="29"/>
      <c r="MSR99" s="29"/>
      <c r="MSS99" s="29"/>
      <c r="MST99" s="29"/>
      <c r="MSU99" s="29"/>
      <c r="MSV99" s="29"/>
      <c r="MSW99" s="29"/>
      <c r="MSX99" s="29"/>
      <c r="MSY99" s="29"/>
      <c r="MSZ99" s="29"/>
      <c r="MTA99" s="29"/>
      <c r="MTB99" s="29"/>
      <c r="MTC99" s="29"/>
      <c r="MTD99" s="29"/>
      <c r="MTE99" s="29"/>
      <c r="MTF99" s="29"/>
      <c r="MTG99" s="29"/>
      <c r="MTH99" s="29"/>
      <c r="MTI99" s="29"/>
      <c r="MTJ99" s="29"/>
      <c r="MTK99" s="29"/>
      <c r="MTL99" s="29"/>
      <c r="MTM99" s="29"/>
      <c r="MTN99" s="29"/>
      <c r="MTO99" s="29"/>
      <c r="MTP99" s="29"/>
      <c r="MTQ99" s="29"/>
      <c r="MTR99" s="29"/>
      <c r="MTS99" s="29"/>
      <c r="MTT99" s="29"/>
      <c r="MTU99" s="29"/>
      <c r="MTV99" s="29"/>
      <c r="MTW99" s="29"/>
      <c r="MTX99" s="29"/>
      <c r="MTY99" s="29"/>
      <c r="MTZ99" s="29"/>
      <c r="MUA99" s="29"/>
      <c r="MUB99" s="29"/>
      <c r="MUC99" s="29"/>
      <c r="MUD99" s="29"/>
      <c r="MUE99" s="29"/>
      <c r="MUF99" s="29"/>
      <c r="MUG99" s="29"/>
      <c r="MUH99" s="29"/>
      <c r="MUI99" s="29"/>
      <c r="MUJ99" s="29"/>
      <c r="MUK99" s="29"/>
      <c r="MUL99" s="29"/>
      <c r="MUM99" s="29"/>
      <c r="MUN99" s="29"/>
      <c r="MUO99" s="29"/>
      <c r="MUP99" s="29"/>
      <c r="MUQ99" s="29"/>
      <c r="MUR99" s="29"/>
      <c r="MUS99" s="29"/>
      <c r="MUT99" s="29"/>
      <c r="MUU99" s="29"/>
      <c r="MUV99" s="29"/>
      <c r="MUW99" s="29"/>
      <c r="MUX99" s="29"/>
      <c r="MUY99" s="29"/>
      <c r="MUZ99" s="29"/>
      <c r="MVA99" s="29"/>
      <c r="MVB99" s="29"/>
      <c r="MVC99" s="29"/>
      <c r="MVD99" s="29"/>
      <c r="MVE99" s="29"/>
      <c r="MVF99" s="29"/>
      <c r="MVG99" s="29"/>
      <c r="MVH99" s="29"/>
      <c r="MVI99" s="29"/>
      <c r="MVJ99" s="29"/>
      <c r="MVK99" s="29"/>
      <c r="MVL99" s="29"/>
      <c r="MVM99" s="29"/>
      <c r="MVN99" s="29"/>
      <c r="MVO99" s="29"/>
      <c r="MVP99" s="29"/>
      <c r="MVQ99" s="29"/>
      <c r="MVR99" s="29"/>
      <c r="MVS99" s="29"/>
      <c r="MVT99" s="29"/>
      <c r="MVU99" s="29"/>
      <c r="MVV99" s="29"/>
      <c r="MVW99" s="29"/>
      <c r="MVX99" s="29"/>
      <c r="MVY99" s="29"/>
      <c r="MVZ99" s="29"/>
      <c r="MWA99" s="29"/>
      <c r="MWB99" s="29"/>
      <c r="MWC99" s="29"/>
      <c r="MWD99" s="29"/>
      <c r="MWE99" s="29"/>
      <c r="MWF99" s="29"/>
      <c r="MWG99" s="29"/>
      <c r="MWH99" s="29"/>
      <c r="MWI99" s="29"/>
      <c r="MWJ99" s="29"/>
      <c r="MWK99" s="29"/>
      <c r="MWL99" s="29"/>
      <c r="MWM99" s="29"/>
      <c r="MWN99" s="29"/>
      <c r="MWO99" s="29"/>
      <c r="MWP99" s="29"/>
      <c r="MWQ99" s="29"/>
      <c r="MWR99" s="29"/>
      <c r="MWS99" s="29"/>
      <c r="MWT99" s="29"/>
      <c r="MWU99" s="29"/>
      <c r="MWV99" s="29"/>
      <c r="MWW99" s="29"/>
      <c r="MWX99" s="29"/>
      <c r="MWY99" s="29"/>
      <c r="MWZ99" s="29"/>
      <c r="MXA99" s="29"/>
      <c r="MXB99" s="29"/>
      <c r="MXC99" s="29"/>
      <c r="MXD99" s="29"/>
      <c r="MXE99" s="29"/>
      <c r="MXF99" s="29"/>
      <c r="MXG99" s="29"/>
      <c r="MXH99" s="29"/>
      <c r="MXI99" s="29"/>
      <c r="MXJ99" s="29"/>
      <c r="MXK99" s="29"/>
      <c r="MXL99" s="29"/>
      <c r="MXM99" s="29"/>
      <c r="MXN99" s="29"/>
      <c r="MXO99" s="29"/>
      <c r="MXP99" s="29"/>
      <c r="MXQ99" s="29"/>
      <c r="MXR99" s="29"/>
      <c r="MXS99" s="29"/>
      <c r="MXT99" s="29"/>
      <c r="MXU99" s="29"/>
      <c r="MXV99" s="29"/>
      <c r="MXW99" s="29"/>
      <c r="MXX99" s="29"/>
      <c r="MXY99" s="29"/>
      <c r="MXZ99" s="29"/>
      <c r="MYA99" s="29"/>
      <c r="MYB99" s="29"/>
      <c r="MYC99" s="29"/>
      <c r="MYD99" s="29"/>
      <c r="MYE99" s="29"/>
      <c r="MYF99" s="29"/>
      <c r="MYG99" s="29"/>
      <c r="MYH99" s="29"/>
      <c r="MYI99" s="29"/>
      <c r="MYJ99" s="29"/>
      <c r="MYK99" s="29"/>
      <c r="MYL99" s="29"/>
      <c r="MYM99" s="29"/>
      <c r="MYN99" s="29"/>
      <c r="MYO99" s="29"/>
      <c r="MYP99" s="29"/>
      <c r="MYQ99" s="29"/>
      <c r="MYR99" s="29"/>
      <c r="MYS99" s="29"/>
      <c r="MYT99" s="29"/>
      <c r="MYU99" s="29"/>
      <c r="MYV99" s="29"/>
      <c r="MYW99" s="29"/>
      <c r="MYX99" s="29"/>
      <c r="MYY99" s="29"/>
      <c r="MYZ99" s="29"/>
      <c r="MZA99" s="29"/>
      <c r="MZB99" s="29"/>
      <c r="MZC99" s="29"/>
      <c r="MZD99" s="29"/>
      <c r="MZE99" s="29"/>
      <c r="MZF99" s="29"/>
      <c r="MZG99" s="29"/>
      <c r="MZH99" s="29"/>
      <c r="MZI99" s="29"/>
      <c r="MZJ99" s="29"/>
      <c r="MZK99" s="29"/>
      <c r="MZL99" s="29"/>
      <c r="MZM99" s="29"/>
      <c r="MZN99" s="29"/>
      <c r="MZO99" s="29"/>
      <c r="MZP99" s="29"/>
      <c r="MZQ99" s="29"/>
      <c r="MZR99" s="29"/>
      <c r="MZS99" s="29"/>
      <c r="MZT99" s="29"/>
      <c r="MZU99" s="29"/>
      <c r="MZV99" s="29"/>
      <c r="MZW99" s="29"/>
      <c r="MZX99" s="29"/>
      <c r="MZY99" s="29"/>
      <c r="MZZ99" s="29"/>
      <c r="NAA99" s="29"/>
      <c r="NAB99" s="29"/>
      <c r="NAC99" s="29"/>
      <c r="NAD99" s="29"/>
      <c r="NAE99" s="29"/>
      <c r="NAF99" s="29"/>
      <c r="NAG99" s="29"/>
      <c r="NAH99" s="29"/>
      <c r="NAI99" s="29"/>
      <c r="NAJ99" s="29"/>
      <c r="NAK99" s="29"/>
      <c r="NAL99" s="29"/>
      <c r="NAM99" s="29"/>
      <c r="NAN99" s="29"/>
      <c r="NAO99" s="29"/>
      <c r="NAP99" s="29"/>
      <c r="NAQ99" s="29"/>
      <c r="NAR99" s="29"/>
      <c r="NAS99" s="29"/>
      <c r="NAT99" s="29"/>
      <c r="NAU99" s="29"/>
      <c r="NAV99" s="29"/>
      <c r="NAW99" s="29"/>
      <c r="NAX99" s="29"/>
      <c r="NAY99" s="29"/>
      <c r="NAZ99" s="29"/>
      <c r="NBA99" s="29"/>
      <c r="NBB99" s="29"/>
      <c r="NBC99" s="29"/>
      <c r="NBD99" s="29"/>
      <c r="NBE99" s="29"/>
      <c r="NBF99" s="29"/>
      <c r="NBG99" s="29"/>
      <c r="NBH99" s="29"/>
      <c r="NBI99" s="29"/>
      <c r="NBJ99" s="29"/>
      <c r="NBK99" s="29"/>
      <c r="NBL99" s="29"/>
      <c r="NBM99" s="29"/>
      <c r="NBN99" s="29"/>
      <c r="NBO99" s="29"/>
      <c r="NBP99" s="29"/>
      <c r="NBQ99" s="29"/>
      <c r="NBR99" s="29"/>
      <c r="NBS99" s="29"/>
      <c r="NBT99" s="29"/>
      <c r="NBU99" s="29"/>
      <c r="NBV99" s="29"/>
      <c r="NBW99" s="29"/>
      <c r="NBX99" s="29"/>
      <c r="NBY99" s="29"/>
      <c r="NBZ99" s="29"/>
      <c r="NCA99" s="29"/>
      <c r="NCB99" s="29"/>
      <c r="NCC99" s="29"/>
      <c r="NCD99" s="29"/>
      <c r="NCE99" s="29"/>
      <c r="NCF99" s="29"/>
      <c r="NCG99" s="29"/>
      <c r="NCH99" s="29"/>
      <c r="NCI99" s="29"/>
      <c r="NCJ99" s="29"/>
      <c r="NCK99" s="29"/>
      <c r="NCL99" s="29"/>
      <c r="NCM99" s="29"/>
      <c r="NCN99" s="29"/>
      <c r="NCO99" s="29"/>
      <c r="NCP99" s="29"/>
      <c r="NCQ99" s="29"/>
      <c r="NCR99" s="29"/>
      <c r="NCS99" s="29"/>
      <c r="NCT99" s="29"/>
      <c r="NCU99" s="29"/>
      <c r="NCV99" s="29"/>
      <c r="NCW99" s="29"/>
      <c r="NCX99" s="29"/>
      <c r="NCY99" s="29"/>
      <c r="NCZ99" s="29"/>
      <c r="NDA99" s="29"/>
      <c r="NDB99" s="29"/>
      <c r="NDC99" s="29"/>
      <c r="NDD99" s="29"/>
      <c r="NDE99" s="29"/>
      <c r="NDF99" s="29"/>
      <c r="NDG99" s="29"/>
      <c r="NDH99" s="29"/>
      <c r="NDI99" s="29"/>
      <c r="NDJ99" s="29"/>
      <c r="NDK99" s="29"/>
      <c r="NDL99" s="29"/>
      <c r="NDM99" s="29"/>
      <c r="NDN99" s="29"/>
      <c r="NDO99" s="29"/>
      <c r="NDP99" s="29"/>
      <c r="NDQ99" s="29"/>
      <c r="NDR99" s="29"/>
      <c r="NDS99" s="29"/>
      <c r="NDT99" s="29"/>
      <c r="NDU99" s="29"/>
      <c r="NDV99" s="29"/>
      <c r="NDW99" s="29"/>
      <c r="NDX99" s="29"/>
      <c r="NDY99" s="29"/>
      <c r="NDZ99" s="29"/>
      <c r="NEA99" s="29"/>
      <c r="NEB99" s="29"/>
      <c r="NEC99" s="29"/>
      <c r="NED99" s="29"/>
      <c r="NEE99" s="29"/>
      <c r="NEF99" s="29"/>
      <c r="NEG99" s="29"/>
      <c r="NEH99" s="29"/>
      <c r="NEI99" s="29"/>
      <c r="NEJ99" s="29"/>
      <c r="NEK99" s="29"/>
      <c r="NEL99" s="29"/>
      <c r="NEM99" s="29"/>
      <c r="NEN99" s="29"/>
      <c r="NEO99" s="29"/>
      <c r="NEP99" s="29"/>
      <c r="NEQ99" s="29"/>
      <c r="NER99" s="29"/>
      <c r="NES99" s="29"/>
      <c r="NET99" s="29"/>
      <c r="NEU99" s="29"/>
      <c r="NEV99" s="29"/>
      <c r="NEW99" s="29"/>
      <c r="NEX99" s="29"/>
      <c r="NEY99" s="29"/>
      <c r="NEZ99" s="29"/>
      <c r="NFA99" s="29"/>
      <c r="NFB99" s="29"/>
      <c r="NFC99" s="29"/>
      <c r="NFD99" s="29"/>
      <c r="NFE99" s="29"/>
      <c r="NFF99" s="29"/>
      <c r="NFG99" s="29"/>
      <c r="NFH99" s="29"/>
      <c r="NFI99" s="29"/>
      <c r="NFJ99" s="29"/>
      <c r="NFK99" s="29"/>
      <c r="NFL99" s="29"/>
      <c r="NFM99" s="29"/>
      <c r="NFN99" s="29"/>
      <c r="NFO99" s="29"/>
      <c r="NFP99" s="29"/>
      <c r="NFQ99" s="29"/>
      <c r="NFR99" s="29"/>
      <c r="NFS99" s="29"/>
      <c r="NFT99" s="29"/>
      <c r="NFU99" s="29"/>
      <c r="NFV99" s="29"/>
      <c r="NFW99" s="29"/>
      <c r="NFX99" s="29"/>
      <c r="NFY99" s="29"/>
      <c r="NFZ99" s="29"/>
      <c r="NGA99" s="29"/>
      <c r="NGB99" s="29"/>
      <c r="NGC99" s="29"/>
      <c r="NGD99" s="29"/>
      <c r="NGE99" s="29"/>
      <c r="NGF99" s="29"/>
      <c r="NGG99" s="29"/>
      <c r="NGH99" s="29"/>
      <c r="NGI99" s="29"/>
      <c r="NGJ99" s="29"/>
      <c r="NGK99" s="29"/>
      <c r="NGL99" s="29"/>
      <c r="NGM99" s="29"/>
      <c r="NGN99" s="29"/>
      <c r="NGO99" s="29"/>
      <c r="NGP99" s="29"/>
      <c r="NGQ99" s="29"/>
      <c r="NGR99" s="29"/>
      <c r="NGS99" s="29"/>
      <c r="NGT99" s="29"/>
      <c r="NGU99" s="29"/>
      <c r="NGV99" s="29"/>
      <c r="NGW99" s="29"/>
      <c r="NGX99" s="29"/>
      <c r="NGY99" s="29"/>
      <c r="NGZ99" s="29"/>
      <c r="NHA99" s="29"/>
      <c r="NHB99" s="29"/>
      <c r="NHC99" s="29"/>
      <c r="NHD99" s="29"/>
      <c r="NHE99" s="29"/>
      <c r="NHF99" s="29"/>
      <c r="NHG99" s="29"/>
      <c r="NHH99" s="29"/>
      <c r="NHI99" s="29"/>
      <c r="NHJ99" s="29"/>
      <c r="NHK99" s="29"/>
      <c r="NHL99" s="29"/>
      <c r="NHM99" s="29"/>
      <c r="NHN99" s="29"/>
      <c r="NHO99" s="29"/>
      <c r="NHP99" s="29"/>
      <c r="NHQ99" s="29"/>
      <c r="NHR99" s="29"/>
      <c r="NHS99" s="29"/>
      <c r="NHT99" s="29"/>
      <c r="NHU99" s="29"/>
      <c r="NHV99" s="29"/>
      <c r="NHW99" s="29"/>
      <c r="NHX99" s="29"/>
      <c r="NHY99" s="29"/>
      <c r="NHZ99" s="29"/>
      <c r="NIA99" s="29"/>
      <c r="NIB99" s="29"/>
      <c r="NIC99" s="29"/>
      <c r="NID99" s="29"/>
      <c r="NIE99" s="29"/>
      <c r="NIF99" s="29"/>
      <c r="NIG99" s="29"/>
      <c r="NIH99" s="29"/>
      <c r="NII99" s="29"/>
      <c r="NIJ99" s="29"/>
      <c r="NIK99" s="29"/>
      <c r="NIL99" s="29"/>
      <c r="NIM99" s="29"/>
      <c r="NIN99" s="29"/>
      <c r="NIO99" s="29"/>
      <c r="NIP99" s="29"/>
      <c r="NIQ99" s="29"/>
      <c r="NIR99" s="29"/>
      <c r="NIS99" s="29"/>
      <c r="NIT99" s="29"/>
      <c r="NIU99" s="29"/>
      <c r="NIV99" s="29"/>
      <c r="NIW99" s="29"/>
      <c r="NIX99" s="29"/>
      <c r="NIY99" s="29"/>
      <c r="NIZ99" s="29"/>
      <c r="NJA99" s="29"/>
      <c r="NJB99" s="29"/>
      <c r="NJC99" s="29"/>
      <c r="NJD99" s="29"/>
      <c r="NJE99" s="29"/>
      <c r="NJF99" s="29"/>
      <c r="NJG99" s="29"/>
      <c r="NJH99" s="29"/>
      <c r="NJI99" s="29"/>
      <c r="NJJ99" s="29"/>
      <c r="NJK99" s="29"/>
      <c r="NJL99" s="29"/>
      <c r="NJM99" s="29"/>
      <c r="NJN99" s="29"/>
      <c r="NJO99" s="29"/>
      <c r="NJP99" s="29"/>
      <c r="NJQ99" s="29"/>
      <c r="NJR99" s="29"/>
      <c r="NJS99" s="29"/>
      <c r="NJT99" s="29"/>
      <c r="NJU99" s="29"/>
      <c r="NJV99" s="29"/>
      <c r="NJW99" s="29"/>
      <c r="NJX99" s="29"/>
      <c r="NJY99" s="29"/>
      <c r="NJZ99" s="29"/>
      <c r="NKA99" s="29"/>
      <c r="NKB99" s="29"/>
      <c r="NKC99" s="29"/>
      <c r="NKD99" s="29"/>
      <c r="NKE99" s="29"/>
      <c r="NKF99" s="29"/>
      <c r="NKG99" s="29"/>
      <c r="NKH99" s="29"/>
      <c r="NKI99" s="29"/>
      <c r="NKJ99" s="29"/>
      <c r="NKK99" s="29"/>
      <c r="NKL99" s="29"/>
      <c r="NKM99" s="29"/>
      <c r="NKN99" s="29"/>
      <c r="NKO99" s="29"/>
      <c r="NKP99" s="29"/>
      <c r="NKQ99" s="29"/>
      <c r="NKR99" s="29"/>
      <c r="NKS99" s="29"/>
      <c r="NKT99" s="29"/>
      <c r="NKU99" s="29"/>
      <c r="NKV99" s="29"/>
      <c r="NKW99" s="29"/>
      <c r="NKX99" s="29"/>
      <c r="NKY99" s="29"/>
      <c r="NKZ99" s="29"/>
      <c r="NLA99" s="29"/>
      <c r="NLB99" s="29"/>
      <c r="NLC99" s="29"/>
      <c r="NLD99" s="29"/>
      <c r="NLE99" s="29"/>
      <c r="NLF99" s="29"/>
      <c r="NLG99" s="29"/>
      <c r="NLH99" s="29"/>
      <c r="NLI99" s="29"/>
      <c r="NLJ99" s="29"/>
      <c r="NLK99" s="29"/>
      <c r="NLL99" s="29"/>
      <c r="NLM99" s="29"/>
      <c r="NLN99" s="29"/>
      <c r="NLO99" s="29"/>
      <c r="NLP99" s="29"/>
      <c r="NLQ99" s="29"/>
      <c r="NLR99" s="29"/>
      <c r="NLS99" s="29"/>
      <c r="NLT99" s="29"/>
      <c r="NLU99" s="29"/>
      <c r="NLV99" s="29"/>
      <c r="NLW99" s="29"/>
      <c r="NLX99" s="29"/>
      <c r="NLY99" s="29"/>
      <c r="NLZ99" s="29"/>
      <c r="NMA99" s="29"/>
      <c r="NMB99" s="29"/>
      <c r="NMC99" s="29"/>
      <c r="NMD99" s="29"/>
      <c r="NME99" s="29"/>
      <c r="NMF99" s="29"/>
      <c r="NMG99" s="29"/>
      <c r="NMH99" s="29"/>
      <c r="NMI99" s="29"/>
      <c r="NMJ99" s="29"/>
      <c r="NMK99" s="29"/>
      <c r="NML99" s="29"/>
      <c r="NMM99" s="29"/>
      <c r="NMN99" s="29"/>
      <c r="NMO99" s="29"/>
      <c r="NMP99" s="29"/>
      <c r="NMQ99" s="29"/>
      <c r="NMR99" s="29"/>
      <c r="NMS99" s="29"/>
      <c r="NMT99" s="29"/>
      <c r="NMU99" s="29"/>
      <c r="NMV99" s="29"/>
      <c r="NMW99" s="29"/>
      <c r="NMX99" s="29"/>
      <c r="NMY99" s="29"/>
      <c r="NMZ99" s="29"/>
      <c r="NNA99" s="29"/>
      <c r="NNB99" s="29"/>
      <c r="NNC99" s="29"/>
      <c r="NND99" s="29"/>
      <c r="NNE99" s="29"/>
      <c r="NNF99" s="29"/>
      <c r="NNG99" s="29"/>
      <c r="NNH99" s="29"/>
      <c r="NNI99" s="29"/>
      <c r="NNJ99" s="29"/>
      <c r="NNK99" s="29"/>
      <c r="NNL99" s="29"/>
      <c r="NNM99" s="29"/>
      <c r="NNN99" s="29"/>
      <c r="NNO99" s="29"/>
      <c r="NNP99" s="29"/>
      <c r="NNQ99" s="29"/>
      <c r="NNR99" s="29"/>
      <c r="NNS99" s="29"/>
      <c r="NNT99" s="29"/>
      <c r="NNU99" s="29"/>
      <c r="NNV99" s="29"/>
      <c r="NNW99" s="29"/>
      <c r="NNX99" s="29"/>
      <c r="NNY99" s="29"/>
      <c r="NNZ99" s="29"/>
      <c r="NOA99" s="29"/>
      <c r="NOB99" s="29"/>
      <c r="NOC99" s="29"/>
      <c r="NOD99" s="29"/>
      <c r="NOE99" s="29"/>
      <c r="NOF99" s="29"/>
      <c r="NOG99" s="29"/>
      <c r="NOH99" s="29"/>
      <c r="NOI99" s="29"/>
      <c r="NOJ99" s="29"/>
      <c r="NOK99" s="29"/>
      <c r="NOL99" s="29"/>
      <c r="NOM99" s="29"/>
      <c r="NON99" s="29"/>
      <c r="NOO99" s="29"/>
      <c r="NOP99" s="29"/>
      <c r="NOQ99" s="29"/>
      <c r="NOR99" s="29"/>
      <c r="NOS99" s="29"/>
      <c r="NOT99" s="29"/>
      <c r="NOU99" s="29"/>
      <c r="NOV99" s="29"/>
      <c r="NOW99" s="29"/>
      <c r="NOX99" s="29"/>
      <c r="NOY99" s="29"/>
      <c r="NOZ99" s="29"/>
      <c r="NPA99" s="29"/>
      <c r="NPB99" s="29"/>
      <c r="NPC99" s="29"/>
      <c r="NPD99" s="29"/>
      <c r="NPE99" s="29"/>
      <c r="NPF99" s="29"/>
      <c r="NPG99" s="29"/>
      <c r="NPH99" s="29"/>
      <c r="NPI99" s="29"/>
      <c r="NPJ99" s="29"/>
      <c r="NPK99" s="29"/>
      <c r="NPL99" s="29"/>
      <c r="NPM99" s="29"/>
      <c r="NPN99" s="29"/>
      <c r="NPO99" s="29"/>
      <c r="NPP99" s="29"/>
      <c r="NPQ99" s="29"/>
      <c r="NPR99" s="29"/>
      <c r="NPS99" s="29"/>
      <c r="NPT99" s="29"/>
      <c r="NPU99" s="29"/>
      <c r="NPV99" s="29"/>
      <c r="NPW99" s="29"/>
      <c r="NPX99" s="29"/>
      <c r="NPY99" s="29"/>
      <c r="NPZ99" s="29"/>
      <c r="NQA99" s="29"/>
      <c r="NQB99" s="29"/>
      <c r="NQC99" s="29"/>
      <c r="NQD99" s="29"/>
      <c r="NQE99" s="29"/>
      <c r="NQF99" s="29"/>
      <c r="NQG99" s="29"/>
      <c r="NQH99" s="29"/>
      <c r="NQI99" s="29"/>
      <c r="NQJ99" s="29"/>
      <c r="NQK99" s="29"/>
      <c r="NQL99" s="29"/>
      <c r="NQM99" s="29"/>
      <c r="NQN99" s="29"/>
      <c r="NQO99" s="29"/>
      <c r="NQP99" s="29"/>
      <c r="NQQ99" s="29"/>
      <c r="NQR99" s="29"/>
      <c r="NQS99" s="29"/>
      <c r="NQT99" s="29"/>
      <c r="NQU99" s="29"/>
      <c r="NQV99" s="29"/>
      <c r="NQW99" s="29"/>
      <c r="NQX99" s="29"/>
      <c r="NQY99" s="29"/>
      <c r="NQZ99" s="29"/>
      <c r="NRA99" s="29"/>
      <c r="NRB99" s="29"/>
      <c r="NRC99" s="29"/>
      <c r="NRD99" s="29"/>
      <c r="NRE99" s="29"/>
      <c r="NRF99" s="29"/>
      <c r="NRG99" s="29"/>
      <c r="NRH99" s="29"/>
      <c r="NRI99" s="29"/>
      <c r="NRJ99" s="29"/>
      <c r="NRK99" s="29"/>
      <c r="NRL99" s="29"/>
      <c r="NRM99" s="29"/>
      <c r="NRN99" s="29"/>
      <c r="NRO99" s="29"/>
      <c r="NRP99" s="29"/>
      <c r="NRQ99" s="29"/>
      <c r="NRR99" s="29"/>
      <c r="NRS99" s="29"/>
      <c r="NRT99" s="29"/>
      <c r="NRU99" s="29"/>
      <c r="NRV99" s="29"/>
      <c r="NRW99" s="29"/>
      <c r="NRX99" s="29"/>
      <c r="NRY99" s="29"/>
      <c r="NRZ99" s="29"/>
      <c r="NSA99" s="29"/>
      <c r="NSB99" s="29"/>
      <c r="NSC99" s="29"/>
      <c r="NSD99" s="29"/>
      <c r="NSE99" s="29"/>
      <c r="NSF99" s="29"/>
      <c r="NSG99" s="29"/>
      <c r="NSH99" s="29"/>
      <c r="NSI99" s="29"/>
      <c r="NSJ99" s="29"/>
      <c r="NSK99" s="29"/>
      <c r="NSL99" s="29"/>
      <c r="NSM99" s="29"/>
      <c r="NSN99" s="29"/>
      <c r="NSO99" s="29"/>
      <c r="NSP99" s="29"/>
      <c r="NSQ99" s="29"/>
      <c r="NSR99" s="29"/>
      <c r="NSS99" s="29"/>
      <c r="NST99" s="29"/>
      <c r="NSU99" s="29"/>
      <c r="NSV99" s="29"/>
      <c r="NSW99" s="29"/>
      <c r="NSX99" s="29"/>
      <c r="NSY99" s="29"/>
      <c r="NSZ99" s="29"/>
      <c r="NTA99" s="29"/>
      <c r="NTB99" s="29"/>
      <c r="NTC99" s="29"/>
      <c r="NTD99" s="29"/>
      <c r="NTE99" s="29"/>
      <c r="NTF99" s="29"/>
      <c r="NTG99" s="29"/>
      <c r="NTH99" s="29"/>
      <c r="NTI99" s="29"/>
      <c r="NTJ99" s="29"/>
      <c r="NTK99" s="29"/>
      <c r="NTL99" s="29"/>
      <c r="NTM99" s="29"/>
      <c r="NTN99" s="29"/>
      <c r="NTO99" s="29"/>
      <c r="NTP99" s="29"/>
      <c r="NTQ99" s="29"/>
      <c r="NTR99" s="29"/>
      <c r="NTS99" s="29"/>
      <c r="NTT99" s="29"/>
      <c r="NTU99" s="29"/>
      <c r="NTV99" s="29"/>
      <c r="NTW99" s="29"/>
      <c r="NTX99" s="29"/>
      <c r="NTY99" s="29"/>
      <c r="NTZ99" s="29"/>
      <c r="NUA99" s="29"/>
      <c r="NUB99" s="29"/>
      <c r="NUC99" s="29"/>
      <c r="NUD99" s="29"/>
      <c r="NUE99" s="29"/>
      <c r="NUF99" s="29"/>
      <c r="NUG99" s="29"/>
      <c r="NUH99" s="29"/>
      <c r="NUI99" s="29"/>
      <c r="NUJ99" s="29"/>
      <c r="NUK99" s="29"/>
      <c r="NUL99" s="29"/>
      <c r="NUM99" s="29"/>
      <c r="NUN99" s="29"/>
      <c r="NUO99" s="29"/>
      <c r="NUP99" s="29"/>
      <c r="NUQ99" s="29"/>
      <c r="NUR99" s="29"/>
      <c r="NUS99" s="29"/>
      <c r="NUT99" s="29"/>
      <c r="NUU99" s="29"/>
      <c r="NUV99" s="29"/>
      <c r="NUW99" s="29"/>
      <c r="NUX99" s="29"/>
      <c r="NUY99" s="29"/>
      <c r="NUZ99" s="29"/>
      <c r="NVA99" s="29"/>
      <c r="NVB99" s="29"/>
      <c r="NVC99" s="29"/>
      <c r="NVD99" s="29"/>
      <c r="NVE99" s="29"/>
      <c r="NVF99" s="29"/>
      <c r="NVG99" s="29"/>
      <c r="NVH99" s="29"/>
      <c r="NVI99" s="29"/>
      <c r="NVJ99" s="29"/>
      <c r="NVK99" s="29"/>
      <c r="NVL99" s="29"/>
      <c r="NVM99" s="29"/>
      <c r="NVN99" s="29"/>
      <c r="NVO99" s="29"/>
      <c r="NVP99" s="29"/>
      <c r="NVQ99" s="29"/>
      <c r="NVR99" s="29"/>
      <c r="NVS99" s="29"/>
      <c r="NVT99" s="29"/>
      <c r="NVU99" s="29"/>
      <c r="NVV99" s="29"/>
      <c r="NVW99" s="29"/>
      <c r="NVX99" s="29"/>
      <c r="NVY99" s="29"/>
      <c r="NVZ99" s="29"/>
      <c r="NWA99" s="29"/>
      <c r="NWB99" s="29"/>
      <c r="NWC99" s="29"/>
      <c r="NWD99" s="29"/>
      <c r="NWE99" s="29"/>
      <c r="NWF99" s="29"/>
      <c r="NWG99" s="29"/>
      <c r="NWH99" s="29"/>
      <c r="NWI99" s="29"/>
      <c r="NWJ99" s="29"/>
      <c r="NWK99" s="29"/>
      <c r="NWL99" s="29"/>
      <c r="NWM99" s="29"/>
      <c r="NWN99" s="29"/>
      <c r="NWO99" s="29"/>
      <c r="NWP99" s="29"/>
      <c r="NWQ99" s="29"/>
      <c r="NWR99" s="29"/>
      <c r="NWS99" s="29"/>
      <c r="NWT99" s="29"/>
      <c r="NWU99" s="29"/>
      <c r="NWV99" s="29"/>
      <c r="NWW99" s="29"/>
      <c r="NWX99" s="29"/>
      <c r="NWY99" s="29"/>
      <c r="NWZ99" s="29"/>
      <c r="NXA99" s="29"/>
      <c r="NXB99" s="29"/>
      <c r="NXC99" s="29"/>
      <c r="NXD99" s="29"/>
      <c r="NXE99" s="29"/>
      <c r="NXF99" s="29"/>
      <c r="NXG99" s="29"/>
      <c r="NXH99" s="29"/>
      <c r="NXI99" s="29"/>
      <c r="NXJ99" s="29"/>
      <c r="NXK99" s="29"/>
      <c r="NXL99" s="29"/>
      <c r="NXM99" s="29"/>
      <c r="NXN99" s="29"/>
      <c r="NXO99" s="29"/>
      <c r="NXP99" s="29"/>
      <c r="NXQ99" s="29"/>
      <c r="NXR99" s="29"/>
      <c r="NXS99" s="29"/>
      <c r="NXT99" s="29"/>
      <c r="NXU99" s="29"/>
      <c r="NXV99" s="29"/>
      <c r="NXW99" s="29"/>
      <c r="NXX99" s="29"/>
      <c r="NXY99" s="29"/>
      <c r="NXZ99" s="29"/>
      <c r="NYA99" s="29"/>
      <c r="NYB99" s="29"/>
      <c r="NYC99" s="29"/>
      <c r="NYD99" s="29"/>
      <c r="NYE99" s="29"/>
      <c r="NYF99" s="29"/>
      <c r="NYG99" s="29"/>
      <c r="NYH99" s="29"/>
      <c r="NYI99" s="29"/>
      <c r="NYJ99" s="29"/>
      <c r="NYK99" s="29"/>
      <c r="NYL99" s="29"/>
      <c r="NYM99" s="29"/>
      <c r="NYN99" s="29"/>
      <c r="NYO99" s="29"/>
      <c r="NYP99" s="29"/>
      <c r="NYQ99" s="29"/>
      <c r="NYR99" s="29"/>
      <c r="NYS99" s="29"/>
      <c r="NYT99" s="29"/>
      <c r="NYU99" s="29"/>
      <c r="NYV99" s="29"/>
      <c r="NYW99" s="29"/>
      <c r="NYX99" s="29"/>
      <c r="NYY99" s="29"/>
      <c r="NYZ99" s="29"/>
      <c r="NZA99" s="29"/>
      <c r="NZB99" s="29"/>
      <c r="NZC99" s="29"/>
      <c r="NZD99" s="29"/>
      <c r="NZE99" s="29"/>
      <c r="NZF99" s="29"/>
      <c r="NZG99" s="29"/>
      <c r="NZH99" s="29"/>
      <c r="NZI99" s="29"/>
      <c r="NZJ99" s="29"/>
      <c r="NZK99" s="29"/>
      <c r="NZL99" s="29"/>
      <c r="NZM99" s="29"/>
      <c r="NZN99" s="29"/>
      <c r="NZO99" s="29"/>
      <c r="NZP99" s="29"/>
      <c r="NZQ99" s="29"/>
      <c r="NZR99" s="29"/>
      <c r="NZS99" s="29"/>
      <c r="NZT99" s="29"/>
      <c r="NZU99" s="29"/>
      <c r="NZV99" s="29"/>
      <c r="NZW99" s="29"/>
      <c r="NZX99" s="29"/>
      <c r="NZY99" s="29"/>
      <c r="NZZ99" s="29"/>
      <c r="OAA99" s="29"/>
      <c r="OAB99" s="29"/>
      <c r="OAC99" s="29"/>
      <c r="OAD99" s="29"/>
      <c r="OAE99" s="29"/>
      <c r="OAF99" s="29"/>
      <c r="OAG99" s="29"/>
      <c r="OAH99" s="29"/>
      <c r="OAI99" s="29"/>
      <c r="OAJ99" s="29"/>
      <c r="OAK99" s="29"/>
      <c r="OAL99" s="29"/>
      <c r="OAM99" s="29"/>
      <c r="OAN99" s="29"/>
      <c r="OAO99" s="29"/>
      <c r="OAP99" s="29"/>
      <c r="OAQ99" s="29"/>
      <c r="OAR99" s="29"/>
      <c r="OAS99" s="29"/>
      <c r="OAT99" s="29"/>
      <c r="OAU99" s="29"/>
      <c r="OAV99" s="29"/>
      <c r="OAW99" s="29"/>
      <c r="OAX99" s="29"/>
      <c r="OAY99" s="29"/>
      <c r="OAZ99" s="29"/>
      <c r="OBA99" s="29"/>
      <c r="OBB99" s="29"/>
      <c r="OBC99" s="29"/>
      <c r="OBD99" s="29"/>
      <c r="OBE99" s="29"/>
      <c r="OBF99" s="29"/>
      <c r="OBG99" s="29"/>
      <c r="OBH99" s="29"/>
      <c r="OBI99" s="29"/>
      <c r="OBJ99" s="29"/>
      <c r="OBK99" s="29"/>
      <c r="OBL99" s="29"/>
      <c r="OBM99" s="29"/>
      <c r="OBN99" s="29"/>
      <c r="OBO99" s="29"/>
      <c r="OBP99" s="29"/>
      <c r="OBQ99" s="29"/>
      <c r="OBR99" s="29"/>
      <c r="OBS99" s="29"/>
      <c r="OBT99" s="29"/>
      <c r="OBU99" s="29"/>
      <c r="OBV99" s="29"/>
      <c r="OBW99" s="29"/>
      <c r="OBX99" s="29"/>
      <c r="OBY99" s="29"/>
      <c r="OBZ99" s="29"/>
      <c r="OCA99" s="29"/>
      <c r="OCB99" s="29"/>
      <c r="OCC99" s="29"/>
      <c r="OCD99" s="29"/>
      <c r="OCE99" s="29"/>
      <c r="OCF99" s="29"/>
      <c r="OCG99" s="29"/>
      <c r="OCH99" s="29"/>
      <c r="OCI99" s="29"/>
      <c r="OCJ99" s="29"/>
      <c r="OCK99" s="29"/>
      <c r="OCL99" s="29"/>
      <c r="OCM99" s="29"/>
      <c r="OCN99" s="29"/>
      <c r="OCO99" s="29"/>
      <c r="OCP99" s="29"/>
      <c r="OCQ99" s="29"/>
      <c r="OCR99" s="29"/>
      <c r="OCS99" s="29"/>
      <c r="OCT99" s="29"/>
      <c r="OCU99" s="29"/>
      <c r="OCV99" s="29"/>
      <c r="OCW99" s="29"/>
      <c r="OCX99" s="29"/>
      <c r="OCY99" s="29"/>
      <c r="OCZ99" s="29"/>
      <c r="ODA99" s="29"/>
      <c r="ODB99" s="29"/>
      <c r="ODC99" s="29"/>
      <c r="ODD99" s="29"/>
      <c r="ODE99" s="29"/>
      <c r="ODF99" s="29"/>
      <c r="ODG99" s="29"/>
      <c r="ODH99" s="29"/>
      <c r="ODI99" s="29"/>
      <c r="ODJ99" s="29"/>
      <c r="ODK99" s="29"/>
      <c r="ODL99" s="29"/>
      <c r="ODM99" s="29"/>
      <c r="ODN99" s="29"/>
      <c r="ODO99" s="29"/>
      <c r="ODP99" s="29"/>
      <c r="ODQ99" s="29"/>
      <c r="ODR99" s="29"/>
      <c r="ODS99" s="29"/>
      <c r="ODT99" s="29"/>
      <c r="ODU99" s="29"/>
      <c r="ODV99" s="29"/>
      <c r="ODW99" s="29"/>
      <c r="ODX99" s="29"/>
      <c r="ODY99" s="29"/>
      <c r="ODZ99" s="29"/>
      <c r="OEA99" s="29"/>
      <c r="OEB99" s="29"/>
      <c r="OEC99" s="29"/>
      <c r="OED99" s="29"/>
      <c r="OEE99" s="29"/>
      <c r="OEF99" s="29"/>
      <c r="OEG99" s="29"/>
      <c r="OEH99" s="29"/>
      <c r="OEI99" s="29"/>
      <c r="OEJ99" s="29"/>
      <c r="OEK99" s="29"/>
      <c r="OEL99" s="29"/>
      <c r="OEM99" s="29"/>
      <c r="OEN99" s="29"/>
      <c r="OEO99" s="29"/>
      <c r="OEP99" s="29"/>
      <c r="OEQ99" s="29"/>
      <c r="OER99" s="29"/>
      <c r="OES99" s="29"/>
      <c r="OET99" s="29"/>
      <c r="OEU99" s="29"/>
      <c r="OEV99" s="29"/>
      <c r="OEW99" s="29"/>
      <c r="OEX99" s="29"/>
      <c r="OEY99" s="29"/>
      <c r="OEZ99" s="29"/>
      <c r="OFA99" s="29"/>
      <c r="OFB99" s="29"/>
      <c r="OFC99" s="29"/>
      <c r="OFD99" s="29"/>
      <c r="OFE99" s="29"/>
      <c r="OFF99" s="29"/>
      <c r="OFG99" s="29"/>
      <c r="OFH99" s="29"/>
      <c r="OFI99" s="29"/>
      <c r="OFJ99" s="29"/>
      <c r="OFK99" s="29"/>
      <c r="OFL99" s="29"/>
      <c r="OFM99" s="29"/>
      <c r="OFN99" s="29"/>
      <c r="OFO99" s="29"/>
      <c r="OFP99" s="29"/>
      <c r="OFQ99" s="29"/>
      <c r="OFR99" s="29"/>
      <c r="OFS99" s="29"/>
      <c r="OFT99" s="29"/>
      <c r="OFU99" s="29"/>
      <c r="OFV99" s="29"/>
      <c r="OFW99" s="29"/>
      <c r="OFX99" s="29"/>
      <c r="OFY99" s="29"/>
      <c r="OFZ99" s="29"/>
      <c r="OGA99" s="29"/>
      <c r="OGB99" s="29"/>
      <c r="OGC99" s="29"/>
      <c r="OGD99" s="29"/>
      <c r="OGE99" s="29"/>
      <c r="OGF99" s="29"/>
      <c r="OGG99" s="29"/>
      <c r="OGH99" s="29"/>
      <c r="OGI99" s="29"/>
      <c r="OGJ99" s="29"/>
      <c r="OGK99" s="29"/>
      <c r="OGL99" s="29"/>
      <c r="OGM99" s="29"/>
      <c r="OGN99" s="29"/>
      <c r="OGO99" s="29"/>
      <c r="OGP99" s="29"/>
      <c r="OGQ99" s="29"/>
      <c r="OGR99" s="29"/>
      <c r="OGS99" s="29"/>
      <c r="OGT99" s="29"/>
      <c r="OGU99" s="29"/>
      <c r="OGV99" s="29"/>
      <c r="OGW99" s="29"/>
      <c r="OGX99" s="29"/>
      <c r="OGY99" s="29"/>
      <c r="OGZ99" s="29"/>
      <c r="OHA99" s="29"/>
      <c r="OHB99" s="29"/>
      <c r="OHC99" s="29"/>
      <c r="OHD99" s="29"/>
      <c r="OHE99" s="29"/>
      <c r="OHF99" s="29"/>
      <c r="OHG99" s="29"/>
      <c r="OHH99" s="29"/>
      <c r="OHI99" s="29"/>
      <c r="OHJ99" s="29"/>
      <c r="OHK99" s="29"/>
      <c r="OHL99" s="29"/>
      <c r="OHM99" s="29"/>
      <c r="OHN99" s="29"/>
      <c r="OHO99" s="29"/>
      <c r="OHP99" s="29"/>
      <c r="OHQ99" s="29"/>
      <c r="OHR99" s="29"/>
      <c r="OHS99" s="29"/>
      <c r="OHT99" s="29"/>
      <c r="OHU99" s="29"/>
      <c r="OHV99" s="29"/>
      <c r="OHW99" s="29"/>
      <c r="OHX99" s="29"/>
      <c r="OHY99" s="29"/>
      <c r="OHZ99" s="29"/>
      <c r="OIA99" s="29"/>
      <c r="OIB99" s="29"/>
      <c r="OIC99" s="29"/>
      <c r="OID99" s="29"/>
      <c r="OIE99" s="29"/>
      <c r="OIF99" s="29"/>
      <c r="OIG99" s="29"/>
      <c r="OIH99" s="29"/>
      <c r="OII99" s="29"/>
      <c r="OIJ99" s="29"/>
      <c r="OIK99" s="29"/>
      <c r="OIL99" s="29"/>
      <c r="OIM99" s="29"/>
      <c r="OIN99" s="29"/>
      <c r="OIO99" s="29"/>
      <c r="OIP99" s="29"/>
      <c r="OIQ99" s="29"/>
      <c r="OIR99" s="29"/>
      <c r="OIS99" s="29"/>
      <c r="OIT99" s="29"/>
      <c r="OIU99" s="29"/>
      <c r="OIV99" s="29"/>
      <c r="OIW99" s="29"/>
      <c r="OIX99" s="29"/>
      <c r="OIY99" s="29"/>
      <c r="OIZ99" s="29"/>
      <c r="OJA99" s="29"/>
      <c r="OJB99" s="29"/>
      <c r="OJC99" s="29"/>
      <c r="OJD99" s="29"/>
      <c r="OJE99" s="29"/>
      <c r="OJF99" s="29"/>
      <c r="OJG99" s="29"/>
      <c r="OJH99" s="29"/>
      <c r="OJI99" s="29"/>
      <c r="OJJ99" s="29"/>
      <c r="OJK99" s="29"/>
      <c r="OJL99" s="29"/>
      <c r="OJM99" s="29"/>
      <c r="OJN99" s="29"/>
      <c r="OJO99" s="29"/>
      <c r="OJP99" s="29"/>
      <c r="OJQ99" s="29"/>
      <c r="OJR99" s="29"/>
      <c r="OJS99" s="29"/>
      <c r="OJT99" s="29"/>
      <c r="OJU99" s="29"/>
      <c r="OJV99" s="29"/>
      <c r="OJW99" s="29"/>
      <c r="OJX99" s="29"/>
      <c r="OJY99" s="29"/>
      <c r="OJZ99" s="29"/>
      <c r="OKA99" s="29"/>
      <c r="OKB99" s="29"/>
      <c r="OKC99" s="29"/>
      <c r="OKD99" s="29"/>
      <c r="OKE99" s="29"/>
      <c r="OKF99" s="29"/>
      <c r="OKG99" s="29"/>
      <c r="OKH99" s="29"/>
      <c r="OKI99" s="29"/>
      <c r="OKJ99" s="29"/>
      <c r="OKK99" s="29"/>
      <c r="OKL99" s="29"/>
      <c r="OKM99" s="29"/>
      <c r="OKN99" s="29"/>
      <c r="OKO99" s="29"/>
      <c r="OKP99" s="29"/>
      <c r="OKQ99" s="29"/>
      <c r="OKR99" s="29"/>
      <c r="OKS99" s="29"/>
      <c r="OKT99" s="29"/>
      <c r="OKU99" s="29"/>
      <c r="OKV99" s="29"/>
      <c r="OKW99" s="29"/>
      <c r="OKX99" s="29"/>
      <c r="OKY99" s="29"/>
      <c r="OKZ99" s="29"/>
      <c r="OLA99" s="29"/>
      <c r="OLB99" s="29"/>
      <c r="OLC99" s="29"/>
      <c r="OLD99" s="29"/>
      <c r="OLE99" s="29"/>
      <c r="OLF99" s="29"/>
      <c r="OLG99" s="29"/>
      <c r="OLH99" s="29"/>
      <c r="OLI99" s="29"/>
      <c r="OLJ99" s="29"/>
      <c r="OLK99" s="29"/>
      <c r="OLL99" s="29"/>
      <c r="OLM99" s="29"/>
      <c r="OLN99" s="29"/>
      <c r="OLO99" s="29"/>
      <c r="OLP99" s="29"/>
      <c r="OLQ99" s="29"/>
      <c r="OLR99" s="29"/>
      <c r="OLS99" s="29"/>
      <c r="OLT99" s="29"/>
      <c r="OLU99" s="29"/>
      <c r="OLV99" s="29"/>
      <c r="OLW99" s="29"/>
      <c r="OLX99" s="29"/>
      <c r="OLY99" s="29"/>
      <c r="OLZ99" s="29"/>
      <c r="OMA99" s="29"/>
      <c r="OMB99" s="29"/>
      <c r="OMC99" s="29"/>
      <c r="OMD99" s="29"/>
      <c r="OME99" s="29"/>
      <c r="OMF99" s="29"/>
      <c r="OMG99" s="29"/>
      <c r="OMH99" s="29"/>
      <c r="OMI99" s="29"/>
      <c r="OMJ99" s="29"/>
      <c r="OMK99" s="29"/>
      <c r="OML99" s="29"/>
      <c r="OMM99" s="29"/>
      <c r="OMN99" s="29"/>
      <c r="OMO99" s="29"/>
      <c r="OMP99" s="29"/>
      <c r="OMQ99" s="29"/>
      <c r="OMR99" s="29"/>
      <c r="OMS99" s="29"/>
      <c r="OMT99" s="29"/>
      <c r="OMU99" s="29"/>
      <c r="OMV99" s="29"/>
      <c r="OMW99" s="29"/>
      <c r="OMX99" s="29"/>
      <c r="OMY99" s="29"/>
      <c r="OMZ99" s="29"/>
      <c r="ONA99" s="29"/>
      <c r="ONB99" s="29"/>
      <c r="ONC99" s="29"/>
      <c r="OND99" s="29"/>
      <c r="ONE99" s="29"/>
      <c r="ONF99" s="29"/>
      <c r="ONG99" s="29"/>
      <c r="ONH99" s="29"/>
      <c r="ONI99" s="29"/>
      <c r="ONJ99" s="29"/>
      <c r="ONK99" s="29"/>
      <c r="ONL99" s="29"/>
      <c r="ONM99" s="29"/>
      <c r="ONN99" s="29"/>
      <c r="ONO99" s="29"/>
      <c r="ONP99" s="29"/>
      <c r="ONQ99" s="29"/>
      <c r="ONR99" s="29"/>
      <c r="ONS99" s="29"/>
      <c r="ONT99" s="29"/>
      <c r="ONU99" s="29"/>
      <c r="ONV99" s="29"/>
      <c r="ONW99" s="29"/>
      <c r="ONX99" s="29"/>
      <c r="ONY99" s="29"/>
      <c r="ONZ99" s="29"/>
      <c r="OOA99" s="29"/>
      <c r="OOB99" s="29"/>
      <c r="OOC99" s="29"/>
      <c r="OOD99" s="29"/>
      <c r="OOE99" s="29"/>
      <c r="OOF99" s="29"/>
      <c r="OOG99" s="29"/>
      <c r="OOH99" s="29"/>
      <c r="OOI99" s="29"/>
      <c r="OOJ99" s="29"/>
      <c r="OOK99" s="29"/>
      <c r="OOL99" s="29"/>
      <c r="OOM99" s="29"/>
      <c r="OON99" s="29"/>
      <c r="OOO99" s="29"/>
      <c r="OOP99" s="29"/>
      <c r="OOQ99" s="29"/>
      <c r="OOR99" s="29"/>
      <c r="OOS99" s="29"/>
      <c r="OOT99" s="29"/>
      <c r="OOU99" s="29"/>
      <c r="OOV99" s="29"/>
      <c r="OOW99" s="29"/>
      <c r="OOX99" s="29"/>
      <c r="OOY99" s="29"/>
      <c r="OOZ99" s="29"/>
      <c r="OPA99" s="29"/>
      <c r="OPB99" s="29"/>
      <c r="OPC99" s="29"/>
      <c r="OPD99" s="29"/>
      <c r="OPE99" s="29"/>
      <c r="OPF99" s="29"/>
      <c r="OPG99" s="29"/>
      <c r="OPH99" s="29"/>
      <c r="OPI99" s="29"/>
      <c r="OPJ99" s="29"/>
      <c r="OPK99" s="29"/>
      <c r="OPL99" s="29"/>
      <c r="OPM99" s="29"/>
      <c r="OPN99" s="29"/>
      <c r="OPO99" s="29"/>
      <c r="OPP99" s="29"/>
      <c r="OPQ99" s="29"/>
      <c r="OPR99" s="29"/>
      <c r="OPS99" s="29"/>
      <c r="OPT99" s="29"/>
      <c r="OPU99" s="29"/>
      <c r="OPV99" s="29"/>
      <c r="OPW99" s="29"/>
      <c r="OPX99" s="29"/>
      <c r="OPY99" s="29"/>
      <c r="OPZ99" s="29"/>
      <c r="OQA99" s="29"/>
      <c r="OQB99" s="29"/>
      <c r="OQC99" s="29"/>
      <c r="OQD99" s="29"/>
      <c r="OQE99" s="29"/>
      <c r="OQF99" s="29"/>
      <c r="OQG99" s="29"/>
      <c r="OQH99" s="29"/>
      <c r="OQI99" s="29"/>
      <c r="OQJ99" s="29"/>
      <c r="OQK99" s="29"/>
      <c r="OQL99" s="29"/>
      <c r="OQM99" s="29"/>
      <c r="OQN99" s="29"/>
      <c r="OQO99" s="29"/>
      <c r="OQP99" s="29"/>
      <c r="OQQ99" s="29"/>
      <c r="OQR99" s="29"/>
      <c r="OQS99" s="29"/>
      <c r="OQT99" s="29"/>
      <c r="OQU99" s="29"/>
      <c r="OQV99" s="29"/>
      <c r="OQW99" s="29"/>
      <c r="OQX99" s="29"/>
      <c r="OQY99" s="29"/>
      <c r="OQZ99" s="29"/>
      <c r="ORA99" s="29"/>
      <c r="ORB99" s="29"/>
      <c r="ORC99" s="29"/>
      <c r="ORD99" s="29"/>
      <c r="ORE99" s="29"/>
      <c r="ORF99" s="29"/>
      <c r="ORG99" s="29"/>
      <c r="ORH99" s="29"/>
      <c r="ORI99" s="29"/>
      <c r="ORJ99" s="29"/>
      <c r="ORK99" s="29"/>
      <c r="ORL99" s="29"/>
      <c r="ORM99" s="29"/>
      <c r="ORN99" s="29"/>
      <c r="ORO99" s="29"/>
      <c r="ORP99" s="29"/>
      <c r="ORQ99" s="29"/>
      <c r="ORR99" s="29"/>
      <c r="ORS99" s="29"/>
      <c r="ORT99" s="29"/>
      <c r="ORU99" s="29"/>
      <c r="ORV99" s="29"/>
      <c r="ORW99" s="29"/>
      <c r="ORX99" s="29"/>
      <c r="ORY99" s="29"/>
      <c r="ORZ99" s="29"/>
      <c r="OSA99" s="29"/>
      <c r="OSB99" s="29"/>
      <c r="OSC99" s="29"/>
      <c r="OSD99" s="29"/>
      <c r="OSE99" s="29"/>
      <c r="OSF99" s="29"/>
      <c r="OSG99" s="29"/>
      <c r="OSH99" s="29"/>
      <c r="OSI99" s="29"/>
      <c r="OSJ99" s="29"/>
      <c r="OSK99" s="29"/>
      <c r="OSL99" s="29"/>
      <c r="OSM99" s="29"/>
      <c r="OSN99" s="29"/>
      <c r="OSO99" s="29"/>
      <c r="OSP99" s="29"/>
      <c r="OSQ99" s="29"/>
      <c r="OSR99" s="29"/>
      <c r="OSS99" s="29"/>
      <c r="OST99" s="29"/>
      <c r="OSU99" s="29"/>
      <c r="OSV99" s="29"/>
      <c r="OSW99" s="29"/>
      <c r="OSX99" s="29"/>
      <c r="OSY99" s="29"/>
      <c r="OSZ99" s="29"/>
      <c r="OTA99" s="29"/>
      <c r="OTB99" s="29"/>
      <c r="OTC99" s="29"/>
      <c r="OTD99" s="29"/>
      <c r="OTE99" s="29"/>
      <c r="OTF99" s="29"/>
      <c r="OTG99" s="29"/>
      <c r="OTH99" s="29"/>
      <c r="OTI99" s="29"/>
      <c r="OTJ99" s="29"/>
      <c r="OTK99" s="29"/>
      <c r="OTL99" s="29"/>
      <c r="OTM99" s="29"/>
      <c r="OTN99" s="29"/>
      <c r="OTO99" s="29"/>
      <c r="OTP99" s="29"/>
      <c r="OTQ99" s="29"/>
      <c r="OTR99" s="29"/>
      <c r="OTS99" s="29"/>
      <c r="OTT99" s="29"/>
      <c r="OTU99" s="29"/>
      <c r="OTV99" s="29"/>
      <c r="OTW99" s="29"/>
      <c r="OTX99" s="29"/>
      <c r="OTY99" s="29"/>
      <c r="OTZ99" s="29"/>
      <c r="OUA99" s="29"/>
      <c r="OUB99" s="29"/>
      <c r="OUC99" s="29"/>
      <c r="OUD99" s="29"/>
      <c r="OUE99" s="29"/>
      <c r="OUF99" s="29"/>
      <c r="OUG99" s="29"/>
      <c r="OUH99" s="29"/>
      <c r="OUI99" s="29"/>
      <c r="OUJ99" s="29"/>
      <c r="OUK99" s="29"/>
      <c r="OUL99" s="29"/>
      <c r="OUM99" s="29"/>
      <c r="OUN99" s="29"/>
      <c r="OUO99" s="29"/>
      <c r="OUP99" s="29"/>
      <c r="OUQ99" s="29"/>
      <c r="OUR99" s="29"/>
      <c r="OUS99" s="29"/>
      <c r="OUT99" s="29"/>
      <c r="OUU99" s="29"/>
      <c r="OUV99" s="29"/>
      <c r="OUW99" s="29"/>
      <c r="OUX99" s="29"/>
      <c r="OUY99" s="29"/>
      <c r="OUZ99" s="29"/>
      <c r="OVA99" s="29"/>
      <c r="OVB99" s="29"/>
      <c r="OVC99" s="29"/>
      <c r="OVD99" s="29"/>
      <c r="OVE99" s="29"/>
      <c r="OVF99" s="29"/>
      <c r="OVG99" s="29"/>
      <c r="OVH99" s="29"/>
      <c r="OVI99" s="29"/>
      <c r="OVJ99" s="29"/>
      <c r="OVK99" s="29"/>
      <c r="OVL99" s="29"/>
      <c r="OVM99" s="29"/>
      <c r="OVN99" s="29"/>
      <c r="OVO99" s="29"/>
      <c r="OVP99" s="29"/>
      <c r="OVQ99" s="29"/>
      <c r="OVR99" s="29"/>
      <c r="OVS99" s="29"/>
      <c r="OVT99" s="29"/>
      <c r="OVU99" s="29"/>
      <c r="OVV99" s="29"/>
      <c r="OVW99" s="29"/>
      <c r="OVX99" s="29"/>
      <c r="OVY99" s="29"/>
      <c r="OVZ99" s="29"/>
      <c r="OWA99" s="29"/>
      <c r="OWB99" s="29"/>
      <c r="OWC99" s="29"/>
      <c r="OWD99" s="29"/>
      <c r="OWE99" s="29"/>
      <c r="OWF99" s="29"/>
      <c r="OWG99" s="29"/>
      <c r="OWH99" s="29"/>
      <c r="OWI99" s="29"/>
      <c r="OWJ99" s="29"/>
      <c r="OWK99" s="29"/>
      <c r="OWL99" s="29"/>
      <c r="OWM99" s="29"/>
      <c r="OWN99" s="29"/>
      <c r="OWO99" s="29"/>
      <c r="OWP99" s="29"/>
      <c r="OWQ99" s="29"/>
      <c r="OWR99" s="29"/>
      <c r="OWS99" s="29"/>
      <c r="OWT99" s="29"/>
      <c r="OWU99" s="29"/>
      <c r="OWV99" s="29"/>
      <c r="OWW99" s="29"/>
      <c r="OWX99" s="29"/>
      <c r="OWY99" s="29"/>
      <c r="OWZ99" s="29"/>
      <c r="OXA99" s="29"/>
      <c r="OXB99" s="29"/>
      <c r="OXC99" s="29"/>
      <c r="OXD99" s="29"/>
      <c r="OXE99" s="29"/>
      <c r="OXF99" s="29"/>
      <c r="OXG99" s="29"/>
      <c r="OXH99" s="29"/>
      <c r="OXI99" s="29"/>
      <c r="OXJ99" s="29"/>
      <c r="OXK99" s="29"/>
      <c r="OXL99" s="29"/>
      <c r="OXM99" s="29"/>
      <c r="OXN99" s="29"/>
      <c r="OXO99" s="29"/>
      <c r="OXP99" s="29"/>
      <c r="OXQ99" s="29"/>
      <c r="OXR99" s="29"/>
      <c r="OXS99" s="29"/>
      <c r="OXT99" s="29"/>
      <c r="OXU99" s="29"/>
      <c r="OXV99" s="29"/>
      <c r="OXW99" s="29"/>
      <c r="OXX99" s="29"/>
      <c r="OXY99" s="29"/>
      <c r="OXZ99" s="29"/>
      <c r="OYA99" s="29"/>
      <c r="OYB99" s="29"/>
      <c r="OYC99" s="29"/>
      <c r="OYD99" s="29"/>
      <c r="OYE99" s="29"/>
      <c r="OYF99" s="29"/>
      <c r="OYG99" s="29"/>
      <c r="OYH99" s="29"/>
      <c r="OYI99" s="29"/>
      <c r="OYJ99" s="29"/>
      <c r="OYK99" s="29"/>
      <c r="OYL99" s="29"/>
      <c r="OYM99" s="29"/>
      <c r="OYN99" s="29"/>
      <c r="OYO99" s="29"/>
      <c r="OYP99" s="29"/>
      <c r="OYQ99" s="29"/>
      <c r="OYR99" s="29"/>
      <c r="OYS99" s="29"/>
      <c r="OYT99" s="29"/>
      <c r="OYU99" s="29"/>
      <c r="OYV99" s="29"/>
      <c r="OYW99" s="29"/>
      <c r="OYX99" s="29"/>
      <c r="OYY99" s="29"/>
      <c r="OYZ99" s="29"/>
      <c r="OZA99" s="29"/>
      <c r="OZB99" s="29"/>
      <c r="OZC99" s="29"/>
      <c r="OZD99" s="29"/>
      <c r="OZE99" s="29"/>
      <c r="OZF99" s="29"/>
      <c r="OZG99" s="29"/>
      <c r="OZH99" s="29"/>
      <c r="OZI99" s="29"/>
      <c r="OZJ99" s="29"/>
      <c r="OZK99" s="29"/>
      <c r="OZL99" s="29"/>
      <c r="OZM99" s="29"/>
      <c r="OZN99" s="29"/>
      <c r="OZO99" s="29"/>
      <c r="OZP99" s="29"/>
      <c r="OZQ99" s="29"/>
      <c r="OZR99" s="29"/>
      <c r="OZS99" s="29"/>
      <c r="OZT99" s="29"/>
      <c r="OZU99" s="29"/>
      <c r="OZV99" s="29"/>
      <c r="OZW99" s="29"/>
      <c r="OZX99" s="29"/>
      <c r="OZY99" s="29"/>
      <c r="OZZ99" s="29"/>
      <c r="PAA99" s="29"/>
      <c r="PAB99" s="29"/>
      <c r="PAC99" s="29"/>
      <c r="PAD99" s="29"/>
      <c r="PAE99" s="29"/>
      <c r="PAF99" s="29"/>
      <c r="PAG99" s="29"/>
      <c r="PAH99" s="29"/>
      <c r="PAI99" s="29"/>
      <c r="PAJ99" s="29"/>
      <c r="PAK99" s="29"/>
      <c r="PAL99" s="29"/>
      <c r="PAM99" s="29"/>
      <c r="PAN99" s="29"/>
      <c r="PAO99" s="29"/>
      <c r="PAP99" s="29"/>
      <c r="PAQ99" s="29"/>
      <c r="PAR99" s="29"/>
      <c r="PAS99" s="29"/>
      <c r="PAT99" s="29"/>
      <c r="PAU99" s="29"/>
      <c r="PAV99" s="29"/>
      <c r="PAW99" s="29"/>
      <c r="PAX99" s="29"/>
      <c r="PAY99" s="29"/>
      <c r="PAZ99" s="29"/>
      <c r="PBA99" s="29"/>
      <c r="PBB99" s="29"/>
      <c r="PBC99" s="29"/>
      <c r="PBD99" s="29"/>
      <c r="PBE99" s="29"/>
      <c r="PBF99" s="29"/>
      <c r="PBG99" s="29"/>
      <c r="PBH99" s="29"/>
      <c r="PBI99" s="29"/>
      <c r="PBJ99" s="29"/>
      <c r="PBK99" s="29"/>
      <c r="PBL99" s="29"/>
      <c r="PBM99" s="29"/>
      <c r="PBN99" s="29"/>
      <c r="PBO99" s="29"/>
      <c r="PBP99" s="29"/>
      <c r="PBQ99" s="29"/>
      <c r="PBR99" s="29"/>
      <c r="PBS99" s="29"/>
      <c r="PBT99" s="29"/>
      <c r="PBU99" s="29"/>
      <c r="PBV99" s="29"/>
      <c r="PBW99" s="29"/>
      <c r="PBX99" s="29"/>
      <c r="PBY99" s="29"/>
      <c r="PBZ99" s="29"/>
      <c r="PCA99" s="29"/>
      <c r="PCB99" s="29"/>
      <c r="PCC99" s="29"/>
      <c r="PCD99" s="29"/>
      <c r="PCE99" s="29"/>
      <c r="PCF99" s="29"/>
      <c r="PCG99" s="29"/>
      <c r="PCH99" s="29"/>
      <c r="PCI99" s="29"/>
      <c r="PCJ99" s="29"/>
      <c r="PCK99" s="29"/>
      <c r="PCL99" s="29"/>
      <c r="PCM99" s="29"/>
      <c r="PCN99" s="29"/>
      <c r="PCO99" s="29"/>
      <c r="PCP99" s="29"/>
      <c r="PCQ99" s="29"/>
      <c r="PCR99" s="29"/>
      <c r="PCS99" s="29"/>
      <c r="PCT99" s="29"/>
      <c r="PCU99" s="29"/>
      <c r="PCV99" s="29"/>
      <c r="PCW99" s="29"/>
      <c r="PCX99" s="29"/>
      <c r="PCY99" s="29"/>
      <c r="PCZ99" s="29"/>
      <c r="PDA99" s="29"/>
      <c r="PDB99" s="29"/>
      <c r="PDC99" s="29"/>
      <c r="PDD99" s="29"/>
      <c r="PDE99" s="29"/>
      <c r="PDF99" s="29"/>
      <c r="PDG99" s="29"/>
      <c r="PDH99" s="29"/>
      <c r="PDI99" s="29"/>
      <c r="PDJ99" s="29"/>
      <c r="PDK99" s="29"/>
      <c r="PDL99" s="29"/>
      <c r="PDM99" s="29"/>
      <c r="PDN99" s="29"/>
      <c r="PDO99" s="29"/>
      <c r="PDP99" s="29"/>
      <c r="PDQ99" s="29"/>
      <c r="PDR99" s="29"/>
      <c r="PDS99" s="29"/>
      <c r="PDT99" s="29"/>
      <c r="PDU99" s="29"/>
      <c r="PDV99" s="29"/>
      <c r="PDW99" s="29"/>
      <c r="PDX99" s="29"/>
      <c r="PDY99" s="29"/>
      <c r="PDZ99" s="29"/>
      <c r="PEA99" s="29"/>
      <c r="PEB99" s="29"/>
      <c r="PEC99" s="29"/>
      <c r="PED99" s="29"/>
      <c r="PEE99" s="29"/>
      <c r="PEF99" s="29"/>
      <c r="PEG99" s="29"/>
      <c r="PEH99" s="29"/>
      <c r="PEI99" s="29"/>
      <c r="PEJ99" s="29"/>
      <c r="PEK99" s="29"/>
      <c r="PEL99" s="29"/>
      <c r="PEM99" s="29"/>
      <c r="PEN99" s="29"/>
      <c r="PEO99" s="29"/>
      <c r="PEP99" s="29"/>
      <c r="PEQ99" s="29"/>
      <c r="PER99" s="29"/>
      <c r="PES99" s="29"/>
      <c r="PET99" s="29"/>
      <c r="PEU99" s="29"/>
      <c r="PEV99" s="29"/>
      <c r="PEW99" s="29"/>
      <c r="PEX99" s="29"/>
      <c r="PEY99" s="29"/>
      <c r="PEZ99" s="29"/>
      <c r="PFA99" s="29"/>
      <c r="PFB99" s="29"/>
      <c r="PFC99" s="29"/>
      <c r="PFD99" s="29"/>
      <c r="PFE99" s="29"/>
      <c r="PFF99" s="29"/>
      <c r="PFG99" s="29"/>
      <c r="PFH99" s="29"/>
      <c r="PFI99" s="29"/>
      <c r="PFJ99" s="29"/>
      <c r="PFK99" s="29"/>
      <c r="PFL99" s="29"/>
      <c r="PFM99" s="29"/>
      <c r="PFN99" s="29"/>
      <c r="PFO99" s="29"/>
      <c r="PFP99" s="29"/>
      <c r="PFQ99" s="29"/>
      <c r="PFR99" s="29"/>
      <c r="PFS99" s="29"/>
      <c r="PFT99" s="29"/>
      <c r="PFU99" s="29"/>
      <c r="PFV99" s="29"/>
      <c r="PFW99" s="29"/>
      <c r="PFX99" s="29"/>
      <c r="PFY99" s="29"/>
      <c r="PFZ99" s="29"/>
      <c r="PGA99" s="29"/>
      <c r="PGB99" s="29"/>
      <c r="PGC99" s="29"/>
      <c r="PGD99" s="29"/>
      <c r="PGE99" s="29"/>
      <c r="PGF99" s="29"/>
      <c r="PGG99" s="29"/>
      <c r="PGH99" s="29"/>
      <c r="PGI99" s="29"/>
      <c r="PGJ99" s="29"/>
      <c r="PGK99" s="29"/>
      <c r="PGL99" s="29"/>
      <c r="PGM99" s="29"/>
      <c r="PGN99" s="29"/>
      <c r="PGO99" s="29"/>
      <c r="PGP99" s="29"/>
      <c r="PGQ99" s="29"/>
      <c r="PGR99" s="29"/>
      <c r="PGS99" s="29"/>
      <c r="PGT99" s="29"/>
      <c r="PGU99" s="29"/>
      <c r="PGV99" s="29"/>
      <c r="PGW99" s="29"/>
      <c r="PGX99" s="29"/>
      <c r="PGY99" s="29"/>
      <c r="PGZ99" s="29"/>
      <c r="PHA99" s="29"/>
      <c r="PHB99" s="29"/>
      <c r="PHC99" s="29"/>
      <c r="PHD99" s="29"/>
      <c r="PHE99" s="29"/>
      <c r="PHF99" s="29"/>
      <c r="PHG99" s="29"/>
      <c r="PHH99" s="29"/>
      <c r="PHI99" s="29"/>
      <c r="PHJ99" s="29"/>
      <c r="PHK99" s="29"/>
      <c r="PHL99" s="29"/>
      <c r="PHM99" s="29"/>
      <c r="PHN99" s="29"/>
      <c r="PHO99" s="29"/>
      <c r="PHP99" s="29"/>
      <c r="PHQ99" s="29"/>
      <c r="PHR99" s="29"/>
      <c r="PHS99" s="29"/>
      <c r="PHT99" s="29"/>
      <c r="PHU99" s="29"/>
      <c r="PHV99" s="29"/>
      <c r="PHW99" s="29"/>
      <c r="PHX99" s="29"/>
      <c r="PHY99" s="29"/>
      <c r="PHZ99" s="29"/>
      <c r="PIA99" s="29"/>
      <c r="PIB99" s="29"/>
      <c r="PIC99" s="29"/>
      <c r="PID99" s="29"/>
      <c r="PIE99" s="29"/>
      <c r="PIF99" s="29"/>
      <c r="PIG99" s="29"/>
      <c r="PIH99" s="29"/>
      <c r="PII99" s="29"/>
      <c r="PIJ99" s="29"/>
      <c r="PIK99" s="29"/>
      <c r="PIL99" s="29"/>
      <c r="PIM99" s="29"/>
      <c r="PIN99" s="29"/>
      <c r="PIO99" s="29"/>
      <c r="PIP99" s="29"/>
      <c r="PIQ99" s="29"/>
      <c r="PIR99" s="29"/>
      <c r="PIS99" s="29"/>
      <c r="PIT99" s="29"/>
      <c r="PIU99" s="29"/>
      <c r="PIV99" s="29"/>
      <c r="PIW99" s="29"/>
      <c r="PIX99" s="29"/>
      <c r="PIY99" s="29"/>
      <c r="PIZ99" s="29"/>
      <c r="PJA99" s="29"/>
      <c r="PJB99" s="29"/>
      <c r="PJC99" s="29"/>
      <c r="PJD99" s="29"/>
      <c r="PJE99" s="29"/>
      <c r="PJF99" s="29"/>
      <c r="PJG99" s="29"/>
      <c r="PJH99" s="29"/>
      <c r="PJI99" s="29"/>
      <c r="PJJ99" s="29"/>
      <c r="PJK99" s="29"/>
      <c r="PJL99" s="29"/>
      <c r="PJM99" s="29"/>
      <c r="PJN99" s="29"/>
      <c r="PJO99" s="29"/>
      <c r="PJP99" s="29"/>
      <c r="PJQ99" s="29"/>
      <c r="PJR99" s="29"/>
      <c r="PJS99" s="29"/>
      <c r="PJT99" s="29"/>
      <c r="PJU99" s="29"/>
      <c r="PJV99" s="29"/>
      <c r="PJW99" s="29"/>
      <c r="PJX99" s="29"/>
      <c r="PJY99" s="29"/>
      <c r="PJZ99" s="29"/>
      <c r="PKA99" s="29"/>
      <c r="PKB99" s="29"/>
      <c r="PKC99" s="29"/>
      <c r="PKD99" s="29"/>
      <c r="PKE99" s="29"/>
      <c r="PKF99" s="29"/>
      <c r="PKG99" s="29"/>
      <c r="PKH99" s="29"/>
      <c r="PKI99" s="29"/>
      <c r="PKJ99" s="29"/>
      <c r="PKK99" s="29"/>
      <c r="PKL99" s="29"/>
      <c r="PKM99" s="29"/>
      <c r="PKN99" s="29"/>
      <c r="PKO99" s="29"/>
      <c r="PKP99" s="29"/>
      <c r="PKQ99" s="29"/>
      <c r="PKR99" s="29"/>
      <c r="PKS99" s="29"/>
      <c r="PKT99" s="29"/>
      <c r="PKU99" s="29"/>
      <c r="PKV99" s="29"/>
      <c r="PKW99" s="29"/>
      <c r="PKX99" s="29"/>
      <c r="PKY99" s="29"/>
      <c r="PKZ99" s="29"/>
      <c r="PLA99" s="29"/>
      <c r="PLB99" s="29"/>
      <c r="PLC99" s="29"/>
      <c r="PLD99" s="29"/>
      <c r="PLE99" s="29"/>
      <c r="PLF99" s="29"/>
      <c r="PLG99" s="29"/>
      <c r="PLH99" s="29"/>
      <c r="PLI99" s="29"/>
      <c r="PLJ99" s="29"/>
      <c r="PLK99" s="29"/>
      <c r="PLL99" s="29"/>
      <c r="PLM99" s="29"/>
      <c r="PLN99" s="29"/>
      <c r="PLO99" s="29"/>
      <c r="PLP99" s="29"/>
      <c r="PLQ99" s="29"/>
      <c r="PLR99" s="29"/>
      <c r="PLS99" s="29"/>
      <c r="PLT99" s="29"/>
      <c r="PLU99" s="29"/>
      <c r="PLV99" s="29"/>
      <c r="PLW99" s="29"/>
      <c r="PLX99" s="29"/>
      <c r="PLY99" s="29"/>
      <c r="PLZ99" s="29"/>
      <c r="PMA99" s="29"/>
      <c r="PMB99" s="29"/>
      <c r="PMC99" s="29"/>
      <c r="PMD99" s="29"/>
      <c r="PME99" s="29"/>
      <c r="PMF99" s="29"/>
      <c r="PMG99" s="29"/>
      <c r="PMH99" s="29"/>
      <c r="PMI99" s="29"/>
      <c r="PMJ99" s="29"/>
      <c r="PMK99" s="29"/>
      <c r="PML99" s="29"/>
      <c r="PMM99" s="29"/>
      <c r="PMN99" s="29"/>
      <c r="PMO99" s="29"/>
      <c r="PMP99" s="29"/>
      <c r="PMQ99" s="29"/>
      <c r="PMR99" s="29"/>
      <c r="PMS99" s="29"/>
      <c r="PMT99" s="29"/>
      <c r="PMU99" s="29"/>
      <c r="PMV99" s="29"/>
      <c r="PMW99" s="29"/>
      <c r="PMX99" s="29"/>
      <c r="PMY99" s="29"/>
      <c r="PMZ99" s="29"/>
      <c r="PNA99" s="29"/>
      <c r="PNB99" s="29"/>
      <c r="PNC99" s="29"/>
      <c r="PND99" s="29"/>
      <c r="PNE99" s="29"/>
      <c r="PNF99" s="29"/>
      <c r="PNG99" s="29"/>
      <c r="PNH99" s="29"/>
      <c r="PNI99" s="29"/>
      <c r="PNJ99" s="29"/>
      <c r="PNK99" s="29"/>
      <c r="PNL99" s="29"/>
      <c r="PNM99" s="29"/>
      <c r="PNN99" s="29"/>
      <c r="PNO99" s="29"/>
      <c r="PNP99" s="29"/>
      <c r="PNQ99" s="29"/>
      <c r="PNR99" s="29"/>
      <c r="PNS99" s="29"/>
      <c r="PNT99" s="29"/>
      <c r="PNU99" s="29"/>
      <c r="PNV99" s="29"/>
      <c r="PNW99" s="29"/>
      <c r="PNX99" s="29"/>
      <c r="PNY99" s="29"/>
      <c r="PNZ99" s="29"/>
      <c r="POA99" s="29"/>
      <c r="POB99" s="29"/>
      <c r="POC99" s="29"/>
      <c r="POD99" s="29"/>
      <c r="POE99" s="29"/>
      <c r="POF99" s="29"/>
      <c r="POG99" s="29"/>
      <c r="POH99" s="29"/>
      <c r="POI99" s="29"/>
      <c r="POJ99" s="29"/>
      <c r="POK99" s="29"/>
      <c r="POL99" s="29"/>
      <c r="POM99" s="29"/>
      <c r="PON99" s="29"/>
      <c r="POO99" s="29"/>
      <c r="POP99" s="29"/>
      <c r="POQ99" s="29"/>
      <c r="POR99" s="29"/>
      <c r="POS99" s="29"/>
      <c r="POT99" s="29"/>
      <c r="POU99" s="29"/>
      <c r="POV99" s="29"/>
      <c r="POW99" s="29"/>
      <c r="POX99" s="29"/>
      <c r="POY99" s="29"/>
      <c r="POZ99" s="29"/>
      <c r="PPA99" s="29"/>
      <c r="PPB99" s="29"/>
      <c r="PPC99" s="29"/>
      <c r="PPD99" s="29"/>
      <c r="PPE99" s="29"/>
      <c r="PPF99" s="29"/>
      <c r="PPG99" s="29"/>
      <c r="PPH99" s="29"/>
      <c r="PPI99" s="29"/>
      <c r="PPJ99" s="29"/>
      <c r="PPK99" s="29"/>
      <c r="PPL99" s="29"/>
      <c r="PPM99" s="29"/>
      <c r="PPN99" s="29"/>
      <c r="PPO99" s="29"/>
      <c r="PPP99" s="29"/>
      <c r="PPQ99" s="29"/>
      <c r="PPR99" s="29"/>
      <c r="PPS99" s="29"/>
      <c r="PPT99" s="29"/>
      <c r="PPU99" s="29"/>
      <c r="PPV99" s="29"/>
      <c r="PPW99" s="29"/>
      <c r="PPX99" s="29"/>
      <c r="PPY99" s="29"/>
      <c r="PPZ99" s="29"/>
      <c r="PQA99" s="29"/>
      <c r="PQB99" s="29"/>
      <c r="PQC99" s="29"/>
      <c r="PQD99" s="29"/>
      <c r="PQE99" s="29"/>
      <c r="PQF99" s="29"/>
      <c r="PQG99" s="29"/>
      <c r="PQH99" s="29"/>
      <c r="PQI99" s="29"/>
      <c r="PQJ99" s="29"/>
      <c r="PQK99" s="29"/>
      <c r="PQL99" s="29"/>
      <c r="PQM99" s="29"/>
      <c r="PQN99" s="29"/>
      <c r="PQO99" s="29"/>
      <c r="PQP99" s="29"/>
      <c r="PQQ99" s="29"/>
      <c r="PQR99" s="29"/>
      <c r="PQS99" s="29"/>
      <c r="PQT99" s="29"/>
      <c r="PQU99" s="29"/>
      <c r="PQV99" s="29"/>
      <c r="PQW99" s="29"/>
      <c r="PQX99" s="29"/>
      <c r="PQY99" s="29"/>
      <c r="PQZ99" s="29"/>
      <c r="PRA99" s="29"/>
      <c r="PRB99" s="29"/>
      <c r="PRC99" s="29"/>
      <c r="PRD99" s="29"/>
      <c r="PRE99" s="29"/>
      <c r="PRF99" s="29"/>
      <c r="PRG99" s="29"/>
      <c r="PRH99" s="29"/>
      <c r="PRI99" s="29"/>
      <c r="PRJ99" s="29"/>
      <c r="PRK99" s="29"/>
      <c r="PRL99" s="29"/>
      <c r="PRM99" s="29"/>
      <c r="PRN99" s="29"/>
      <c r="PRO99" s="29"/>
      <c r="PRP99" s="29"/>
      <c r="PRQ99" s="29"/>
      <c r="PRR99" s="29"/>
      <c r="PRS99" s="29"/>
      <c r="PRT99" s="29"/>
      <c r="PRU99" s="29"/>
      <c r="PRV99" s="29"/>
      <c r="PRW99" s="29"/>
      <c r="PRX99" s="29"/>
      <c r="PRY99" s="29"/>
      <c r="PRZ99" s="29"/>
      <c r="PSA99" s="29"/>
      <c r="PSB99" s="29"/>
      <c r="PSC99" s="29"/>
      <c r="PSD99" s="29"/>
      <c r="PSE99" s="29"/>
      <c r="PSF99" s="29"/>
      <c r="PSG99" s="29"/>
      <c r="PSH99" s="29"/>
      <c r="PSI99" s="29"/>
      <c r="PSJ99" s="29"/>
      <c r="PSK99" s="29"/>
      <c r="PSL99" s="29"/>
      <c r="PSM99" s="29"/>
      <c r="PSN99" s="29"/>
      <c r="PSO99" s="29"/>
      <c r="PSP99" s="29"/>
      <c r="PSQ99" s="29"/>
      <c r="PSR99" s="29"/>
      <c r="PSS99" s="29"/>
      <c r="PST99" s="29"/>
      <c r="PSU99" s="29"/>
      <c r="PSV99" s="29"/>
      <c r="PSW99" s="29"/>
      <c r="PSX99" s="29"/>
      <c r="PSY99" s="29"/>
      <c r="PSZ99" s="29"/>
      <c r="PTA99" s="29"/>
      <c r="PTB99" s="29"/>
      <c r="PTC99" s="29"/>
      <c r="PTD99" s="29"/>
      <c r="PTE99" s="29"/>
      <c r="PTF99" s="29"/>
      <c r="PTG99" s="29"/>
      <c r="PTH99" s="29"/>
      <c r="PTI99" s="29"/>
      <c r="PTJ99" s="29"/>
      <c r="PTK99" s="29"/>
      <c r="PTL99" s="29"/>
      <c r="PTM99" s="29"/>
      <c r="PTN99" s="29"/>
      <c r="PTO99" s="29"/>
      <c r="PTP99" s="29"/>
      <c r="PTQ99" s="29"/>
      <c r="PTR99" s="29"/>
      <c r="PTS99" s="29"/>
      <c r="PTT99" s="29"/>
      <c r="PTU99" s="29"/>
      <c r="PTV99" s="29"/>
      <c r="PTW99" s="29"/>
      <c r="PTX99" s="29"/>
      <c r="PTY99" s="29"/>
      <c r="PTZ99" s="29"/>
      <c r="PUA99" s="29"/>
      <c r="PUB99" s="29"/>
      <c r="PUC99" s="29"/>
      <c r="PUD99" s="29"/>
      <c r="PUE99" s="29"/>
      <c r="PUF99" s="29"/>
      <c r="PUG99" s="29"/>
      <c r="PUH99" s="29"/>
      <c r="PUI99" s="29"/>
      <c r="PUJ99" s="29"/>
      <c r="PUK99" s="29"/>
      <c r="PUL99" s="29"/>
      <c r="PUM99" s="29"/>
      <c r="PUN99" s="29"/>
      <c r="PUO99" s="29"/>
      <c r="PUP99" s="29"/>
      <c r="PUQ99" s="29"/>
      <c r="PUR99" s="29"/>
      <c r="PUS99" s="29"/>
      <c r="PUT99" s="29"/>
      <c r="PUU99" s="29"/>
      <c r="PUV99" s="29"/>
      <c r="PUW99" s="29"/>
      <c r="PUX99" s="29"/>
      <c r="PUY99" s="29"/>
      <c r="PUZ99" s="29"/>
      <c r="PVA99" s="29"/>
      <c r="PVB99" s="29"/>
      <c r="PVC99" s="29"/>
      <c r="PVD99" s="29"/>
      <c r="PVE99" s="29"/>
      <c r="PVF99" s="29"/>
      <c r="PVG99" s="29"/>
      <c r="PVH99" s="29"/>
      <c r="PVI99" s="29"/>
      <c r="PVJ99" s="29"/>
      <c r="PVK99" s="29"/>
      <c r="PVL99" s="29"/>
      <c r="PVM99" s="29"/>
      <c r="PVN99" s="29"/>
      <c r="PVO99" s="29"/>
      <c r="PVP99" s="29"/>
      <c r="PVQ99" s="29"/>
      <c r="PVR99" s="29"/>
      <c r="PVS99" s="29"/>
      <c r="PVT99" s="29"/>
      <c r="PVU99" s="29"/>
      <c r="PVV99" s="29"/>
      <c r="PVW99" s="29"/>
      <c r="PVX99" s="29"/>
      <c r="PVY99" s="29"/>
      <c r="PVZ99" s="29"/>
      <c r="PWA99" s="29"/>
      <c r="PWB99" s="29"/>
      <c r="PWC99" s="29"/>
      <c r="PWD99" s="29"/>
      <c r="PWE99" s="29"/>
      <c r="PWF99" s="29"/>
      <c r="PWG99" s="29"/>
      <c r="PWH99" s="29"/>
      <c r="PWI99" s="29"/>
      <c r="PWJ99" s="29"/>
      <c r="PWK99" s="29"/>
      <c r="PWL99" s="29"/>
      <c r="PWM99" s="29"/>
      <c r="PWN99" s="29"/>
      <c r="PWO99" s="29"/>
      <c r="PWP99" s="29"/>
      <c r="PWQ99" s="29"/>
      <c r="PWR99" s="29"/>
      <c r="PWS99" s="29"/>
      <c r="PWT99" s="29"/>
      <c r="PWU99" s="29"/>
      <c r="PWV99" s="29"/>
      <c r="PWW99" s="29"/>
      <c r="PWX99" s="29"/>
      <c r="PWY99" s="29"/>
      <c r="PWZ99" s="29"/>
      <c r="PXA99" s="29"/>
      <c r="PXB99" s="29"/>
      <c r="PXC99" s="29"/>
      <c r="PXD99" s="29"/>
      <c r="PXE99" s="29"/>
      <c r="PXF99" s="29"/>
      <c r="PXG99" s="29"/>
      <c r="PXH99" s="29"/>
      <c r="PXI99" s="29"/>
      <c r="PXJ99" s="29"/>
      <c r="PXK99" s="29"/>
      <c r="PXL99" s="29"/>
      <c r="PXM99" s="29"/>
      <c r="PXN99" s="29"/>
      <c r="PXO99" s="29"/>
      <c r="PXP99" s="29"/>
      <c r="PXQ99" s="29"/>
      <c r="PXR99" s="29"/>
      <c r="PXS99" s="29"/>
      <c r="PXT99" s="29"/>
      <c r="PXU99" s="29"/>
      <c r="PXV99" s="29"/>
      <c r="PXW99" s="29"/>
      <c r="PXX99" s="29"/>
      <c r="PXY99" s="29"/>
      <c r="PXZ99" s="29"/>
      <c r="PYA99" s="29"/>
      <c r="PYB99" s="29"/>
      <c r="PYC99" s="29"/>
      <c r="PYD99" s="29"/>
      <c r="PYE99" s="29"/>
      <c r="PYF99" s="29"/>
      <c r="PYG99" s="29"/>
      <c r="PYH99" s="29"/>
      <c r="PYI99" s="29"/>
      <c r="PYJ99" s="29"/>
      <c r="PYK99" s="29"/>
      <c r="PYL99" s="29"/>
      <c r="PYM99" s="29"/>
      <c r="PYN99" s="29"/>
      <c r="PYO99" s="29"/>
      <c r="PYP99" s="29"/>
      <c r="PYQ99" s="29"/>
      <c r="PYR99" s="29"/>
      <c r="PYS99" s="29"/>
      <c r="PYT99" s="29"/>
      <c r="PYU99" s="29"/>
      <c r="PYV99" s="29"/>
      <c r="PYW99" s="29"/>
      <c r="PYX99" s="29"/>
      <c r="PYY99" s="29"/>
      <c r="PYZ99" s="29"/>
      <c r="PZA99" s="29"/>
      <c r="PZB99" s="29"/>
      <c r="PZC99" s="29"/>
      <c r="PZD99" s="29"/>
      <c r="PZE99" s="29"/>
      <c r="PZF99" s="29"/>
      <c r="PZG99" s="29"/>
      <c r="PZH99" s="29"/>
      <c r="PZI99" s="29"/>
      <c r="PZJ99" s="29"/>
      <c r="PZK99" s="29"/>
      <c r="PZL99" s="29"/>
      <c r="PZM99" s="29"/>
      <c r="PZN99" s="29"/>
      <c r="PZO99" s="29"/>
      <c r="PZP99" s="29"/>
      <c r="PZQ99" s="29"/>
      <c r="PZR99" s="29"/>
      <c r="PZS99" s="29"/>
      <c r="PZT99" s="29"/>
      <c r="PZU99" s="29"/>
      <c r="PZV99" s="29"/>
      <c r="PZW99" s="29"/>
      <c r="PZX99" s="29"/>
      <c r="PZY99" s="29"/>
      <c r="PZZ99" s="29"/>
      <c r="QAA99" s="29"/>
      <c r="QAB99" s="29"/>
      <c r="QAC99" s="29"/>
      <c r="QAD99" s="29"/>
      <c r="QAE99" s="29"/>
      <c r="QAF99" s="29"/>
      <c r="QAG99" s="29"/>
      <c r="QAH99" s="29"/>
      <c r="QAI99" s="29"/>
      <c r="QAJ99" s="29"/>
      <c r="QAK99" s="29"/>
      <c r="QAL99" s="29"/>
      <c r="QAM99" s="29"/>
      <c r="QAN99" s="29"/>
      <c r="QAO99" s="29"/>
      <c r="QAP99" s="29"/>
      <c r="QAQ99" s="29"/>
      <c r="QAR99" s="29"/>
      <c r="QAS99" s="29"/>
      <c r="QAT99" s="29"/>
      <c r="QAU99" s="29"/>
      <c r="QAV99" s="29"/>
      <c r="QAW99" s="29"/>
      <c r="QAX99" s="29"/>
      <c r="QAY99" s="29"/>
      <c r="QAZ99" s="29"/>
      <c r="QBA99" s="29"/>
      <c r="QBB99" s="29"/>
      <c r="QBC99" s="29"/>
      <c r="QBD99" s="29"/>
      <c r="QBE99" s="29"/>
      <c r="QBF99" s="29"/>
      <c r="QBG99" s="29"/>
      <c r="QBH99" s="29"/>
      <c r="QBI99" s="29"/>
      <c r="QBJ99" s="29"/>
      <c r="QBK99" s="29"/>
      <c r="QBL99" s="29"/>
      <c r="QBM99" s="29"/>
      <c r="QBN99" s="29"/>
      <c r="QBO99" s="29"/>
      <c r="QBP99" s="29"/>
      <c r="QBQ99" s="29"/>
      <c r="QBR99" s="29"/>
      <c r="QBS99" s="29"/>
      <c r="QBT99" s="29"/>
      <c r="QBU99" s="29"/>
      <c r="QBV99" s="29"/>
      <c r="QBW99" s="29"/>
      <c r="QBX99" s="29"/>
      <c r="QBY99" s="29"/>
      <c r="QBZ99" s="29"/>
      <c r="QCA99" s="29"/>
      <c r="QCB99" s="29"/>
      <c r="QCC99" s="29"/>
      <c r="QCD99" s="29"/>
      <c r="QCE99" s="29"/>
      <c r="QCF99" s="29"/>
      <c r="QCG99" s="29"/>
      <c r="QCH99" s="29"/>
      <c r="QCI99" s="29"/>
      <c r="QCJ99" s="29"/>
      <c r="QCK99" s="29"/>
      <c r="QCL99" s="29"/>
      <c r="QCM99" s="29"/>
      <c r="QCN99" s="29"/>
      <c r="QCO99" s="29"/>
      <c r="QCP99" s="29"/>
      <c r="QCQ99" s="29"/>
      <c r="QCR99" s="29"/>
      <c r="QCS99" s="29"/>
      <c r="QCT99" s="29"/>
      <c r="QCU99" s="29"/>
      <c r="QCV99" s="29"/>
      <c r="QCW99" s="29"/>
      <c r="QCX99" s="29"/>
      <c r="QCY99" s="29"/>
      <c r="QCZ99" s="29"/>
      <c r="QDA99" s="29"/>
      <c r="QDB99" s="29"/>
      <c r="QDC99" s="29"/>
      <c r="QDD99" s="29"/>
      <c r="QDE99" s="29"/>
      <c r="QDF99" s="29"/>
      <c r="QDG99" s="29"/>
      <c r="QDH99" s="29"/>
      <c r="QDI99" s="29"/>
      <c r="QDJ99" s="29"/>
      <c r="QDK99" s="29"/>
      <c r="QDL99" s="29"/>
      <c r="QDM99" s="29"/>
      <c r="QDN99" s="29"/>
      <c r="QDO99" s="29"/>
      <c r="QDP99" s="29"/>
      <c r="QDQ99" s="29"/>
      <c r="QDR99" s="29"/>
      <c r="QDS99" s="29"/>
      <c r="QDT99" s="29"/>
      <c r="QDU99" s="29"/>
      <c r="QDV99" s="29"/>
      <c r="QDW99" s="29"/>
      <c r="QDX99" s="29"/>
      <c r="QDY99" s="29"/>
      <c r="QDZ99" s="29"/>
      <c r="QEA99" s="29"/>
      <c r="QEB99" s="29"/>
      <c r="QEC99" s="29"/>
      <c r="QED99" s="29"/>
      <c r="QEE99" s="29"/>
      <c r="QEF99" s="29"/>
      <c r="QEG99" s="29"/>
      <c r="QEH99" s="29"/>
      <c r="QEI99" s="29"/>
      <c r="QEJ99" s="29"/>
      <c r="QEK99" s="29"/>
      <c r="QEL99" s="29"/>
      <c r="QEM99" s="29"/>
      <c r="QEN99" s="29"/>
      <c r="QEO99" s="29"/>
      <c r="QEP99" s="29"/>
      <c r="QEQ99" s="29"/>
      <c r="QER99" s="29"/>
      <c r="QES99" s="29"/>
      <c r="QET99" s="29"/>
      <c r="QEU99" s="29"/>
      <c r="QEV99" s="29"/>
      <c r="QEW99" s="29"/>
      <c r="QEX99" s="29"/>
      <c r="QEY99" s="29"/>
      <c r="QEZ99" s="29"/>
      <c r="QFA99" s="29"/>
      <c r="QFB99" s="29"/>
      <c r="QFC99" s="29"/>
      <c r="QFD99" s="29"/>
      <c r="QFE99" s="29"/>
      <c r="QFF99" s="29"/>
      <c r="QFG99" s="29"/>
      <c r="QFH99" s="29"/>
      <c r="QFI99" s="29"/>
      <c r="QFJ99" s="29"/>
      <c r="QFK99" s="29"/>
      <c r="QFL99" s="29"/>
      <c r="QFM99" s="29"/>
      <c r="QFN99" s="29"/>
      <c r="QFO99" s="29"/>
      <c r="QFP99" s="29"/>
      <c r="QFQ99" s="29"/>
      <c r="QFR99" s="29"/>
      <c r="QFS99" s="29"/>
      <c r="QFT99" s="29"/>
      <c r="QFU99" s="29"/>
      <c r="QFV99" s="29"/>
      <c r="QFW99" s="29"/>
      <c r="QFX99" s="29"/>
      <c r="QFY99" s="29"/>
      <c r="QFZ99" s="29"/>
      <c r="QGA99" s="29"/>
      <c r="QGB99" s="29"/>
      <c r="QGC99" s="29"/>
      <c r="QGD99" s="29"/>
      <c r="QGE99" s="29"/>
      <c r="QGF99" s="29"/>
      <c r="QGG99" s="29"/>
      <c r="QGH99" s="29"/>
      <c r="QGI99" s="29"/>
      <c r="QGJ99" s="29"/>
      <c r="QGK99" s="29"/>
      <c r="QGL99" s="29"/>
      <c r="QGM99" s="29"/>
      <c r="QGN99" s="29"/>
      <c r="QGO99" s="29"/>
      <c r="QGP99" s="29"/>
      <c r="QGQ99" s="29"/>
      <c r="QGR99" s="29"/>
      <c r="QGS99" s="29"/>
      <c r="QGT99" s="29"/>
      <c r="QGU99" s="29"/>
      <c r="QGV99" s="29"/>
      <c r="QGW99" s="29"/>
      <c r="QGX99" s="29"/>
      <c r="QGY99" s="29"/>
      <c r="QGZ99" s="29"/>
      <c r="QHA99" s="29"/>
      <c r="QHB99" s="29"/>
      <c r="QHC99" s="29"/>
      <c r="QHD99" s="29"/>
      <c r="QHE99" s="29"/>
      <c r="QHF99" s="29"/>
      <c r="QHG99" s="29"/>
      <c r="QHH99" s="29"/>
      <c r="QHI99" s="29"/>
      <c r="QHJ99" s="29"/>
      <c r="QHK99" s="29"/>
      <c r="QHL99" s="29"/>
      <c r="QHM99" s="29"/>
      <c r="QHN99" s="29"/>
      <c r="QHO99" s="29"/>
      <c r="QHP99" s="29"/>
      <c r="QHQ99" s="29"/>
      <c r="QHR99" s="29"/>
      <c r="QHS99" s="29"/>
      <c r="QHT99" s="29"/>
      <c r="QHU99" s="29"/>
      <c r="QHV99" s="29"/>
      <c r="QHW99" s="29"/>
      <c r="QHX99" s="29"/>
      <c r="QHY99" s="29"/>
      <c r="QHZ99" s="29"/>
      <c r="QIA99" s="29"/>
      <c r="QIB99" s="29"/>
      <c r="QIC99" s="29"/>
      <c r="QID99" s="29"/>
      <c r="QIE99" s="29"/>
      <c r="QIF99" s="29"/>
      <c r="QIG99" s="29"/>
      <c r="QIH99" s="29"/>
      <c r="QII99" s="29"/>
      <c r="QIJ99" s="29"/>
      <c r="QIK99" s="29"/>
      <c r="QIL99" s="29"/>
      <c r="QIM99" s="29"/>
      <c r="QIN99" s="29"/>
      <c r="QIO99" s="29"/>
      <c r="QIP99" s="29"/>
      <c r="QIQ99" s="29"/>
      <c r="QIR99" s="29"/>
      <c r="QIS99" s="29"/>
      <c r="QIT99" s="29"/>
      <c r="QIU99" s="29"/>
      <c r="QIV99" s="29"/>
      <c r="QIW99" s="29"/>
      <c r="QIX99" s="29"/>
      <c r="QIY99" s="29"/>
      <c r="QIZ99" s="29"/>
      <c r="QJA99" s="29"/>
      <c r="QJB99" s="29"/>
      <c r="QJC99" s="29"/>
      <c r="QJD99" s="29"/>
      <c r="QJE99" s="29"/>
      <c r="QJF99" s="29"/>
      <c r="QJG99" s="29"/>
      <c r="QJH99" s="29"/>
      <c r="QJI99" s="29"/>
      <c r="QJJ99" s="29"/>
      <c r="QJK99" s="29"/>
      <c r="QJL99" s="29"/>
      <c r="QJM99" s="29"/>
      <c r="QJN99" s="29"/>
      <c r="QJO99" s="29"/>
      <c r="QJP99" s="29"/>
      <c r="QJQ99" s="29"/>
      <c r="QJR99" s="29"/>
      <c r="QJS99" s="29"/>
      <c r="QJT99" s="29"/>
      <c r="QJU99" s="29"/>
      <c r="QJV99" s="29"/>
      <c r="QJW99" s="29"/>
      <c r="QJX99" s="29"/>
      <c r="QJY99" s="29"/>
      <c r="QJZ99" s="29"/>
      <c r="QKA99" s="29"/>
      <c r="QKB99" s="29"/>
      <c r="QKC99" s="29"/>
      <c r="QKD99" s="29"/>
      <c r="QKE99" s="29"/>
      <c r="QKF99" s="29"/>
      <c r="QKG99" s="29"/>
      <c r="QKH99" s="29"/>
      <c r="QKI99" s="29"/>
      <c r="QKJ99" s="29"/>
      <c r="QKK99" s="29"/>
      <c r="QKL99" s="29"/>
      <c r="QKM99" s="29"/>
      <c r="QKN99" s="29"/>
      <c r="QKO99" s="29"/>
      <c r="QKP99" s="29"/>
      <c r="QKQ99" s="29"/>
      <c r="QKR99" s="29"/>
      <c r="QKS99" s="29"/>
      <c r="QKT99" s="29"/>
      <c r="QKU99" s="29"/>
      <c r="QKV99" s="29"/>
      <c r="QKW99" s="29"/>
      <c r="QKX99" s="29"/>
      <c r="QKY99" s="29"/>
      <c r="QKZ99" s="29"/>
      <c r="QLA99" s="29"/>
      <c r="QLB99" s="29"/>
      <c r="QLC99" s="29"/>
      <c r="QLD99" s="29"/>
      <c r="QLE99" s="29"/>
      <c r="QLF99" s="29"/>
      <c r="QLG99" s="29"/>
      <c r="QLH99" s="29"/>
      <c r="QLI99" s="29"/>
      <c r="QLJ99" s="29"/>
      <c r="QLK99" s="29"/>
      <c r="QLL99" s="29"/>
      <c r="QLM99" s="29"/>
      <c r="QLN99" s="29"/>
      <c r="QLO99" s="29"/>
      <c r="QLP99" s="29"/>
      <c r="QLQ99" s="29"/>
      <c r="QLR99" s="29"/>
      <c r="QLS99" s="29"/>
      <c r="QLT99" s="29"/>
      <c r="QLU99" s="29"/>
      <c r="QLV99" s="29"/>
      <c r="QLW99" s="29"/>
      <c r="QLX99" s="29"/>
      <c r="QLY99" s="29"/>
      <c r="QLZ99" s="29"/>
      <c r="QMA99" s="29"/>
      <c r="QMB99" s="29"/>
      <c r="QMC99" s="29"/>
      <c r="QMD99" s="29"/>
      <c r="QME99" s="29"/>
      <c r="QMF99" s="29"/>
      <c r="QMG99" s="29"/>
      <c r="QMH99" s="29"/>
      <c r="QMI99" s="29"/>
      <c r="QMJ99" s="29"/>
      <c r="QMK99" s="29"/>
      <c r="QML99" s="29"/>
      <c r="QMM99" s="29"/>
      <c r="QMN99" s="29"/>
      <c r="QMO99" s="29"/>
      <c r="QMP99" s="29"/>
      <c r="QMQ99" s="29"/>
      <c r="QMR99" s="29"/>
      <c r="QMS99" s="29"/>
      <c r="QMT99" s="29"/>
      <c r="QMU99" s="29"/>
      <c r="QMV99" s="29"/>
      <c r="QMW99" s="29"/>
      <c r="QMX99" s="29"/>
      <c r="QMY99" s="29"/>
      <c r="QMZ99" s="29"/>
      <c r="QNA99" s="29"/>
      <c r="QNB99" s="29"/>
      <c r="QNC99" s="29"/>
      <c r="QND99" s="29"/>
      <c r="QNE99" s="29"/>
      <c r="QNF99" s="29"/>
      <c r="QNG99" s="29"/>
      <c r="QNH99" s="29"/>
      <c r="QNI99" s="29"/>
      <c r="QNJ99" s="29"/>
      <c r="QNK99" s="29"/>
      <c r="QNL99" s="29"/>
      <c r="QNM99" s="29"/>
      <c r="QNN99" s="29"/>
      <c r="QNO99" s="29"/>
      <c r="QNP99" s="29"/>
      <c r="QNQ99" s="29"/>
      <c r="QNR99" s="29"/>
      <c r="QNS99" s="29"/>
      <c r="QNT99" s="29"/>
      <c r="QNU99" s="29"/>
      <c r="QNV99" s="29"/>
      <c r="QNW99" s="29"/>
      <c r="QNX99" s="29"/>
      <c r="QNY99" s="29"/>
      <c r="QNZ99" s="29"/>
      <c r="QOA99" s="29"/>
      <c r="QOB99" s="29"/>
      <c r="QOC99" s="29"/>
      <c r="QOD99" s="29"/>
      <c r="QOE99" s="29"/>
      <c r="QOF99" s="29"/>
      <c r="QOG99" s="29"/>
      <c r="QOH99" s="29"/>
      <c r="QOI99" s="29"/>
      <c r="QOJ99" s="29"/>
      <c r="QOK99" s="29"/>
      <c r="QOL99" s="29"/>
      <c r="QOM99" s="29"/>
      <c r="QON99" s="29"/>
      <c r="QOO99" s="29"/>
      <c r="QOP99" s="29"/>
      <c r="QOQ99" s="29"/>
      <c r="QOR99" s="29"/>
      <c r="QOS99" s="29"/>
      <c r="QOT99" s="29"/>
      <c r="QOU99" s="29"/>
      <c r="QOV99" s="29"/>
      <c r="QOW99" s="29"/>
      <c r="QOX99" s="29"/>
      <c r="QOY99" s="29"/>
      <c r="QOZ99" s="29"/>
      <c r="QPA99" s="29"/>
      <c r="QPB99" s="29"/>
      <c r="QPC99" s="29"/>
      <c r="QPD99" s="29"/>
      <c r="QPE99" s="29"/>
      <c r="QPF99" s="29"/>
      <c r="QPG99" s="29"/>
      <c r="QPH99" s="29"/>
      <c r="QPI99" s="29"/>
      <c r="QPJ99" s="29"/>
      <c r="QPK99" s="29"/>
      <c r="QPL99" s="29"/>
      <c r="QPM99" s="29"/>
      <c r="QPN99" s="29"/>
      <c r="QPO99" s="29"/>
      <c r="QPP99" s="29"/>
      <c r="QPQ99" s="29"/>
      <c r="QPR99" s="29"/>
      <c r="QPS99" s="29"/>
      <c r="QPT99" s="29"/>
      <c r="QPU99" s="29"/>
      <c r="QPV99" s="29"/>
      <c r="QPW99" s="29"/>
      <c r="QPX99" s="29"/>
      <c r="QPY99" s="29"/>
      <c r="QPZ99" s="29"/>
      <c r="QQA99" s="29"/>
      <c r="QQB99" s="29"/>
      <c r="QQC99" s="29"/>
      <c r="QQD99" s="29"/>
      <c r="QQE99" s="29"/>
      <c r="QQF99" s="29"/>
      <c r="QQG99" s="29"/>
      <c r="QQH99" s="29"/>
      <c r="QQI99" s="29"/>
      <c r="QQJ99" s="29"/>
      <c r="QQK99" s="29"/>
      <c r="QQL99" s="29"/>
      <c r="QQM99" s="29"/>
      <c r="QQN99" s="29"/>
      <c r="QQO99" s="29"/>
      <c r="QQP99" s="29"/>
      <c r="QQQ99" s="29"/>
      <c r="QQR99" s="29"/>
      <c r="QQS99" s="29"/>
      <c r="QQT99" s="29"/>
      <c r="QQU99" s="29"/>
      <c r="QQV99" s="29"/>
      <c r="QQW99" s="29"/>
      <c r="QQX99" s="29"/>
      <c r="QQY99" s="29"/>
      <c r="QQZ99" s="29"/>
      <c r="QRA99" s="29"/>
      <c r="QRB99" s="29"/>
      <c r="QRC99" s="29"/>
      <c r="QRD99" s="29"/>
      <c r="QRE99" s="29"/>
      <c r="QRF99" s="29"/>
      <c r="QRG99" s="29"/>
      <c r="QRH99" s="29"/>
      <c r="QRI99" s="29"/>
      <c r="QRJ99" s="29"/>
      <c r="QRK99" s="29"/>
      <c r="QRL99" s="29"/>
      <c r="QRM99" s="29"/>
      <c r="QRN99" s="29"/>
      <c r="QRO99" s="29"/>
      <c r="QRP99" s="29"/>
      <c r="QRQ99" s="29"/>
      <c r="QRR99" s="29"/>
      <c r="QRS99" s="29"/>
      <c r="QRT99" s="29"/>
      <c r="QRU99" s="29"/>
      <c r="QRV99" s="29"/>
      <c r="QRW99" s="29"/>
      <c r="QRX99" s="29"/>
      <c r="QRY99" s="29"/>
      <c r="QRZ99" s="29"/>
      <c r="QSA99" s="29"/>
      <c r="QSB99" s="29"/>
      <c r="QSC99" s="29"/>
      <c r="QSD99" s="29"/>
      <c r="QSE99" s="29"/>
      <c r="QSF99" s="29"/>
      <c r="QSG99" s="29"/>
      <c r="QSH99" s="29"/>
      <c r="QSI99" s="29"/>
      <c r="QSJ99" s="29"/>
      <c r="QSK99" s="29"/>
      <c r="QSL99" s="29"/>
      <c r="QSM99" s="29"/>
      <c r="QSN99" s="29"/>
      <c r="QSO99" s="29"/>
      <c r="QSP99" s="29"/>
      <c r="QSQ99" s="29"/>
      <c r="QSR99" s="29"/>
      <c r="QSS99" s="29"/>
      <c r="QST99" s="29"/>
      <c r="QSU99" s="29"/>
      <c r="QSV99" s="29"/>
      <c r="QSW99" s="29"/>
      <c r="QSX99" s="29"/>
      <c r="QSY99" s="29"/>
      <c r="QSZ99" s="29"/>
      <c r="QTA99" s="29"/>
      <c r="QTB99" s="29"/>
      <c r="QTC99" s="29"/>
      <c r="QTD99" s="29"/>
      <c r="QTE99" s="29"/>
      <c r="QTF99" s="29"/>
      <c r="QTG99" s="29"/>
      <c r="QTH99" s="29"/>
      <c r="QTI99" s="29"/>
      <c r="QTJ99" s="29"/>
      <c r="QTK99" s="29"/>
      <c r="QTL99" s="29"/>
      <c r="QTM99" s="29"/>
      <c r="QTN99" s="29"/>
      <c r="QTO99" s="29"/>
      <c r="QTP99" s="29"/>
      <c r="QTQ99" s="29"/>
      <c r="QTR99" s="29"/>
      <c r="QTS99" s="29"/>
      <c r="QTT99" s="29"/>
      <c r="QTU99" s="29"/>
      <c r="QTV99" s="29"/>
      <c r="QTW99" s="29"/>
      <c r="QTX99" s="29"/>
      <c r="QTY99" s="29"/>
      <c r="QTZ99" s="29"/>
      <c r="QUA99" s="29"/>
      <c r="QUB99" s="29"/>
      <c r="QUC99" s="29"/>
      <c r="QUD99" s="29"/>
      <c r="QUE99" s="29"/>
      <c r="QUF99" s="29"/>
      <c r="QUG99" s="29"/>
      <c r="QUH99" s="29"/>
      <c r="QUI99" s="29"/>
      <c r="QUJ99" s="29"/>
      <c r="QUK99" s="29"/>
      <c r="QUL99" s="29"/>
      <c r="QUM99" s="29"/>
      <c r="QUN99" s="29"/>
      <c r="QUO99" s="29"/>
      <c r="QUP99" s="29"/>
      <c r="QUQ99" s="29"/>
      <c r="QUR99" s="29"/>
      <c r="QUS99" s="29"/>
      <c r="QUT99" s="29"/>
      <c r="QUU99" s="29"/>
      <c r="QUV99" s="29"/>
      <c r="QUW99" s="29"/>
      <c r="QUX99" s="29"/>
      <c r="QUY99" s="29"/>
      <c r="QUZ99" s="29"/>
      <c r="QVA99" s="29"/>
      <c r="QVB99" s="29"/>
      <c r="QVC99" s="29"/>
      <c r="QVD99" s="29"/>
      <c r="QVE99" s="29"/>
      <c r="QVF99" s="29"/>
      <c r="QVG99" s="29"/>
      <c r="QVH99" s="29"/>
      <c r="QVI99" s="29"/>
      <c r="QVJ99" s="29"/>
      <c r="QVK99" s="29"/>
      <c r="QVL99" s="29"/>
      <c r="QVM99" s="29"/>
      <c r="QVN99" s="29"/>
      <c r="QVO99" s="29"/>
      <c r="QVP99" s="29"/>
      <c r="QVQ99" s="29"/>
      <c r="QVR99" s="29"/>
      <c r="QVS99" s="29"/>
      <c r="QVT99" s="29"/>
      <c r="QVU99" s="29"/>
      <c r="QVV99" s="29"/>
      <c r="QVW99" s="29"/>
      <c r="QVX99" s="29"/>
      <c r="QVY99" s="29"/>
      <c r="QVZ99" s="29"/>
      <c r="QWA99" s="29"/>
      <c r="QWB99" s="29"/>
      <c r="QWC99" s="29"/>
      <c r="QWD99" s="29"/>
      <c r="QWE99" s="29"/>
      <c r="QWF99" s="29"/>
      <c r="QWG99" s="29"/>
      <c r="QWH99" s="29"/>
      <c r="QWI99" s="29"/>
      <c r="QWJ99" s="29"/>
      <c r="QWK99" s="29"/>
      <c r="QWL99" s="29"/>
      <c r="QWM99" s="29"/>
      <c r="QWN99" s="29"/>
      <c r="QWO99" s="29"/>
      <c r="QWP99" s="29"/>
      <c r="QWQ99" s="29"/>
      <c r="QWR99" s="29"/>
      <c r="QWS99" s="29"/>
      <c r="QWT99" s="29"/>
      <c r="QWU99" s="29"/>
      <c r="QWV99" s="29"/>
      <c r="QWW99" s="29"/>
      <c r="QWX99" s="29"/>
      <c r="QWY99" s="29"/>
      <c r="QWZ99" s="29"/>
      <c r="QXA99" s="29"/>
      <c r="QXB99" s="29"/>
      <c r="QXC99" s="29"/>
      <c r="QXD99" s="29"/>
      <c r="QXE99" s="29"/>
      <c r="QXF99" s="29"/>
      <c r="QXG99" s="29"/>
      <c r="QXH99" s="29"/>
      <c r="QXI99" s="29"/>
      <c r="QXJ99" s="29"/>
      <c r="QXK99" s="29"/>
      <c r="QXL99" s="29"/>
      <c r="QXM99" s="29"/>
      <c r="QXN99" s="29"/>
      <c r="QXO99" s="29"/>
      <c r="QXP99" s="29"/>
      <c r="QXQ99" s="29"/>
      <c r="QXR99" s="29"/>
      <c r="QXS99" s="29"/>
      <c r="QXT99" s="29"/>
      <c r="QXU99" s="29"/>
      <c r="QXV99" s="29"/>
      <c r="QXW99" s="29"/>
      <c r="QXX99" s="29"/>
      <c r="QXY99" s="29"/>
      <c r="QXZ99" s="29"/>
      <c r="QYA99" s="29"/>
      <c r="QYB99" s="29"/>
      <c r="QYC99" s="29"/>
      <c r="QYD99" s="29"/>
      <c r="QYE99" s="29"/>
      <c r="QYF99" s="29"/>
      <c r="QYG99" s="29"/>
      <c r="QYH99" s="29"/>
      <c r="QYI99" s="29"/>
      <c r="QYJ99" s="29"/>
      <c r="QYK99" s="29"/>
      <c r="QYL99" s="29"/>
      <c r="QYM99" s="29"/>
      <c r="QYN99" s="29"/>
      <c r="QYO99" s="29"/>
      <c r="QYP99" s="29"/>
      <c r="QYQ99" s="29"/>
      <c r="QYR99" s="29"/>
      <c r="QYS99" s="29"/>
      <c r="QYT99" s="29"/>
      <c r="QYU99" s="29"/>
      <c r="QYV99" s="29"/>
      <c r="QYW99" s="29"/>
      <c r="QYX99" s="29"/>
      <c r="QYY99" s="29"/>
      <c r="QYZ99" s="29"/>
      <c r="QZA99" s="29"/>
      <c r="QZB99" s="29"/>
      <c r="QZC99" s="29"/>
      <c r="QZD99" s="29"/>
      <c r="QZE99" s="29"/>
      <c r="QZF99" s="29"/>
      <c r="QZG99" s="29"/>
      <c r="QZH99" s="29"/>
      <c r="QZI99" s="29"/>
      <c r="QZJ99" s="29"/>
      <c r="QZK99" s="29"/>
      <c r="QZL99" s="29"/>
      <c r="QZM99" s="29"/>
      <c r="QZN99" s="29"/>
      <c r="QZO99" s="29"/>
      <c r="QZP99" s="29"/>
      <c r="QZQ99" s="29"/>
      <c r="QZR99" s="29"/>
      <c r="QZS99" s="29"/>
      <c r="QZT99" s="29"/>
      <c r="QZU99" s="29"/>
      <c r="QZV99" s="29"/>
      <c r="QZW99" s="29"/>
      <c r="QZX99" s="29"/>
      <c r="QZY99" s="29"/>
      <c r="QZZ99" s="29"/>
      <c r="RAA99" s="29"/>
      <c r="RAB99" s="29"/>
      <c r="RAC99" s="29"/>
      <c r="RAD99" s="29"/>
      <c r="RAE99" s="29"/>
      <c r="RAF99" s="29"/>
      <c r="RAG99" s="29"/>
      <c r="RAH99" s="29"/>
      <c r="RAI99" s="29"/>
      <c r="RAJ99" s="29"/>
      <c r="RAK99" s="29"/>
      <c r="RAL99" s="29"/>
      <c r="RAM99" s="29"/>
      <c r="RAN99" s="29"/>
      <c r="RAO99" s="29"/>
      <c r="RAP99" s="29"/>
      <c r="RAQ99" s="29"/>
      <c r="RAR99" s="29"/>
      <c r="RAS99" s="29"/>
      <c r="RAT99" s="29"/>
      <c r="RAU99" s="29"/>
      <c r="RAV99" s="29"/>
      <c r="RAW99" s="29"/>
      <c r="RAX99" s="29"/>
      <c r="RAY99" s="29"/>
      <c r="RAZ99" s="29"/>
      <c r="RBA99" s="29"/>
      <c r="RBB99" s="29"/>
      <c r="RBC99" s="29"/>
      <c r="RBD99" s="29"/>
      <c r="RBE99" s="29"/>
      <c r="RBF99" s="29"/>
      <c r="RBG99" s="29"/>
      <c r="RBH99" s="29"/>
      <c r="RBI99" s="29"/>
      <c r="RBJ99" s="29"/>
      <c r="RBK99" s="29"/>
      <c r="RBL99" s="29"/>
      <c r="RBM99" s="29"/>
      <c r="RBN99" s="29"/>
      <c r="RBO99" s="29"/>
      <c r="RBP99" s="29"/>
      <c r="RBQ99" s="29"/>
      <c r="RBR99" s="29"/>
      <c r="RBS99" s="29"/>
      <c r="RBT99" s="29"/>
      <c r="RBU99" s="29"/>
      <c r="RBV99" s="29"/>
      <c r="RBW99" s="29"/>
      <c r="RBX99" s="29"/>
      <c r="RBY99" s="29"/>
      <c r="RBZ99" s="29"/>
      <c r="RCA99" s="29"/>
      <c r="RCB99" s="29"/>
      <c r="RCC99" s="29"/>
      <c r="RCD99" s="29"/>
      <c r="RCE99" s="29"/>
      <c r="RCF99" s="29"/>
      <c r="RCG99" s="29"/>
      <c r="RCH99" s="29"/>
      <c r="RCI99" s="29"/>
      <c r="RCJ99" s="29"/>
      <c r="RCK99" s="29"/>
      <c r="RCL99" s="29"/>
      <c r="RCM99" s="29"/>
      <c r="RCN99" s="29"/>
      <c r="RCO99" s="29"/>
      <c r="RCP99" s="29"/>
      <c r="RCQ99" s="29"/>
      <c r="RCR99" s="29"/>
      <c r="RCS99" s="29"/>
      <c r="RCT99" s="29"/>
      <c r="RCU99" s="29"/>
      <c r="RCV99" s="29"/>
      <c r="RCW99" s="29"/>
      <c r="RCX99" s="29"/>
      <c r="RCY99" s="29"/>
      <c r="RCZ99" s="29"/>
      <c r="RDA99" s="29"/>
      <c r="RDB99" s="29"/>
      <c r="RDC99" s="29"/>
      <c r="RDD99" s="29"/>
      <c r="RDE99" s="29"/>
      <c r="RDF99" s="29"/>
      <c r="RDG99" s="29"/>
      <c r="RDH99" s="29"/>
      <c r="RDI99" s="29"/>
      <c r="RDJ99" s="29"/>
      <c r="RDK99" s="29"/>
      <c r="RDL99" s="29"/>
      <c r="RDM99" s="29"/>
      <c r="RDN99" s="29"/>
      <c r="RDO99" s="29"/>
      <c r="RDP99" s="29"/>
      <c r="RDQ99" s="29"/>
      <c r="RDR99" s="29"/>
      <c r="RDS99" s="29"/>
      <c r="RDT99" s="29"/>
      <c r="RDU99" s="29"/>
      <c r="RDV99" s="29"/>
      <c r="RDW99" s="29"/>
      <c r="RDX99" s="29"/>
      <c r="RDY99" s="29"/>
      <c r="RDZ99" s="29"/>
      <c r="REA99" s="29"/>
      <c r="REB99" s="29"/>
      <c r="REC99" s="29"/>
      <c r="RED99" s="29"/>
      <c r="REE99" s="29"/>
      <c r="REF99" s="29"/>
      <c r="REG99" s="29"/>
      <c r="REH99" s="29"/>
      <c r="REI99" s="29"/>
      <c r="REJ99" s="29"/>
      <c r="REK99" s="29"/>
      <c r="REL99" s="29"/>
      <c r="REM99" s="29"/>
      <c r="REN99" s="29"/>
      <c r="REO99" s="29"/>
      <c r="REP99" s="29"/>
      <c r="REQ99" s="29"/>
      <c r="RER99" s="29"/>
      <c r="RES99" s="29"/>
      <c r="RET99" s="29"/>
      <c r="REU99" s="29"/>
      <c r="REV99" s="29"/>
      <c r="REW99" s="29"/>
      <c r="REX99" s="29"/>
      <c r="REY99" s="29"/>
      <c r="REZ99" s="29"/>
      <c r="RFA99" s="29"/>
      <c r="RFB99" s="29"/>
      <c r="RFC99" s="29"/>
      <c r="RFD99" s="29"/>
      <c r="RFE99" s="29"/>
      <c r="RFF99" s="29"/>
      <c r="RFG99" s="29"/>
      <c r="RFH99" s="29"/>
      <c r="RFI99" s="29"/>
      <c r="RFJ99" s="29"/>
      <c r="RFK99" s="29"/>
      <c r="RFL99" s="29"/>
      <c r="RFM99" s="29"/>
      <c r="RFN99" s="29"/>
      <c r="RFO99" s="29"/>
      <c r="RFP99" s="29"/>
      <c r="RFQ99" s="29"/>
      <c r="RFR99" s="29"/>
      <c r="RFS99" s="29"/>
      <c r="RFT99" s="29"/>
      <c r="RFU99" s="29"/>
      <c r="RFV99" s="29"/>
      <c r="RFW99" s="29"/>
      <c r="RFX99" s="29"/>
      <c r="RFY99" s="29"/>
      <c r="RFZ99" s="29"/>
      <c r="RGA99" s="29"/>
      <c r="RGB99" s="29"/>
      <c r="RGC99" s="29"/>
      <c r="RGD99" s="29"/>
      <c r="RGE99" s="29"/>
      <c r="RGF99" s="29"/>
      <c r="RGG99" s="29"/>
      <c r="RGH99" s="29"/>
      <c r="RGI99" s="29"/>
      <c r="RGJ99" s="29"/>
      <c r="RGK99" s="29"/>
      <c r="RGL99" s="29"/>
      <c r="RGM99" s="29"/>
      <c r="RGN99" s="29"/>
      <c r="RGO99" s="29"/>
      <c r="RGP99" s="29"/>
      <c r="RGQ99" s="29"/>
      <c r="RGR99" s="29"/>
      <c r="RGS99" s="29"/>
      <c r="RGT99" s="29"/>
      <c r="RGU99" s="29"/>
      <c r="RGV99" s="29"/>
      <c r="RGW99" s="29"/>
      <c r="RGX99" s="29"/>
      <c r="RGY99" s="29"/>
      <c r="RGZ99" s="29"/>
      <c r="RHA99" s="29"/>
      <c r="RHB99" s="29"/>
      <c r="RHC99" s="29"/>
      <c r="RHD99" s="29"/>
      <c r="RHE99" s="29"/>
      <c r="RHF99" s="29"/>
      <c r="RHG99" s="29"/>
      <c r="RHH99" s="29"/>
      <c r="RHI99" s="29"/>
      <c r="RHJ99" s="29"/>
      <c r="RHK99" s="29"/>
      <c r="RHL99" s="29"/>
      <c r="RHM99" s="29"/>
      <c r="RHN99" s="29"/>
      <c r="RHO99" s="29"/>
      <c r="RHP99" s="29"/>
      <c r="RHQ99" s="29"/>
      <c r="RHR99" s="29"/>
      <c r="RHS99" s="29"/>
      <c r="RHT99" s="29"/>
      <c r="RHU99" s="29"/>
      <c r="RHV99" s="29"/>
      <c r="RHW99" s="29"/>
      <c r="RHX99" s="29"/>
      <c r="RHY99" s="29"/>
      <c r="RHZ99" s="29"/>
      <c r="RIA99" s="29"/>
      <c r="RIB99" s="29"/>
      <c r="RIC99" s="29"/>
      <c r="RID99" s="29"/>
      <c r="RIE99" s="29"/>
      <c r="RIF99" s="29"/>
      <c r="RIG99" s="29"/>
      <c r="RIH99" s="29"/>
      <c r="RII99" s="29"/>
      <c r="RIJ99" s="29"/>
      <c r="RIK99" s="29"/>
      <c r="RIL99" s="29"/>
      <c r="RIM99" s="29"/>
      <c r="RIN99" s="29"/>
      <c r="RIO99" s="29"/>
      <c r="RIP99" s="29"/>
      <c r="RIQ99" s="29"/>
      <c r="RIR99" s="29"/>
      <c r="RIS99" s="29"/>
      <c r="RIT99" s="29"/>
      <c r="RIU99" s="29"/>
      <c r="RIV99" s="29"/>
      <c r="RIW99" s="29"/>
      <c r="RIX99" s="29"/>
      <c r="RIY99" s="29"/>
      <c r="RIZ99" s="29"/>
      <c r="RJA99" s="29"/>
      <c r="RJB99" s="29"/>
      <c r="RJC99" s="29"/>
      <c r="RJD99" s="29"/>
      <c r="RJE99" s="29"/>
      <c r="RJF99" s="29"/>
      <c r="RJG99" s="29"/>
      <c r="RJH99" s="29"/>
      <c r="RJI99" s="29"/>
      <c r="RJJ99" s="29"/>
      <c r="RJK99" s="29"/>
      <c r="RJL99" s="29"/>
      <c r="RJM99" s="29"/>
      <c r="RJN99" s="29"/>
      <c r="RJO99" s="29"/>
      <c r="RJP99" s="29"/>
      <c r="RJQ99" s="29"/>
      <c r="RJR99" s="29"/>
      <c r="RJS99" s="29"/>
      <c r="RJT99" s="29"/>
      <c r="RJU99" s="29"/>
      <c r="RJV99" s="29"/>
      <c r="RJW99" s="29"/>
      <c r="RJX99" s="29"/>
      <c r="RJY99" s="29"/>
      <c r="RJZ99" s="29"/>
      <c r="RKA99" s="29"/>
      <c r="RKB99" s="29"/>
      <c r="RKC99" s="29"/>
      <c r="RKD99" s="29"/>
      <c r="RKE99" s="29"/>
      <c r="RKF99" s="29"/>
      <c r="RKG99" s="29"/>
      <c r="RKH99" s="29"/>
      <c r="RKI99" s="29"/>
      <c r="RKJ99" s="29"/>
      <c r="RKK99" s="29"/>
      <c r="RKL99" s="29"/>
      <c r="RKM99" s="29"/>
      <c r="RKN99" s="29"/>
      <c r="RKO99" s="29"/>
      <c r="RKP99" s="29"/>
      <c r="RKQ99" s="29"/>
      <c r="RKR99" s="29"/>
      <c r="RKS99" s="29"/>
      <c r="RKT99" s="29"/>
      <c r="RKU99" s="29"/>
      <c r="RKV99" s="29"/>
      <c r="RKW99" s="29"/>
      <c r="RKX99" s="29"/>
      <c r="RKY99" s="29"/>
      <c r="RKZ99" s="29"/>
      <c r="RLA99" s="29"/>
      <c r="RLB99" s="29"/>
      <c r="RLC99" s="29"/>
      <c r="RLD99" s="29"/>
      <c r="RLE99" s="29"/>
      <c r="RLF99" s="29"/>
      <c r="RLG99" s="29"/>
      <c r="RLH99" s="29"/>
      <c r="RLI99" s="29"/>
      <c r="RLJ99" s="29"/>
      <c r="RLK99" s="29"/>
      <c r="RLL99" s="29"/>
      <c r="RLM99" s="29"/>
      <c r="RLN99" s="29"/>
      <c r="RLO99" s="29"/>
      <c r="RLP99" s="29"/>
      <c r="RLQ99" s="29"/>
      <c r="RLR99" s="29"/>
      <c r="RLS99" s="29"/>
      <c r="RLT99" s="29"/>
      <c r="RLU99" s="29"/>
      <c r="RLV99" s="29"/>
      <c r="RLW99" s="29"/>
      <c r="RLX99" s="29"/>
      <c r="RLY99" s="29"/>
      <c r="RLZ99" s="29"/>
      <c r="RMA99" s="29"/>
      <c r="RMB99" s="29"/>
      <c r="RMC99" s="29"/>
      <c r="RMD99" s="29"/>
      <c r="RME99" s="29"/>
      <c r="RMF99" s="29"/>
      <c r="RMG99" s="29"/>
      <c r="RMH99" s="29"/>
      <c r="RMI99" s="29"/>
      <c r="RMJ99" s="29"/>
      <c r="RMK99" s="29"/>
      <c r="RML99" s="29"/>
      <c r="RMM99" s="29"/>
      <c r="RMN99" s="29"/>
      <c r="RMO99" s="29"/>
      <c r="RMP99" s="29"/>
      <c r="RMQ99" s="29"/>
      <c r="RMR99" s="29"/>
      <c r="RMS99" s="29"/>
      <c r="RMT99" s="29"/>
      <c r="RMU99" s="29"/>
      <c r="RMV99" s="29"/>
      <c r="RMW99" s="29"/>
      <c r="RMX99" s="29"/>
      <c r="RMY99" s="29"/>
      <c r="RMZ99" s="29"/>
      <c r="RNA99" s="29"/>
      <c r="RNB99" s="29"/>
      <c r="RNC99" s="29"/>
      <c r="RND99" s="29"/>
      <c r="RNE99" s="29"/>
      <c r="RNF99" s="29"/>
      <c r="RNG99" s="29"/>
      <c r="RNH99" s="29"/>
      <c r="RNI99" s="29"/>
      <c r="RNJ99" s="29"/>
      <c r="RNK99" s="29"/>
      <c r="RNL99" s="29"/>
      <c r="RNM99" s="29"/>
      <c r="RNN99" s="29"/>
      <c r="RNO99" s="29"/>
      <c r="RNP99" s="29"/>
      <c r="RNQ99" s="29"/>
      <c r="RNR99" s="29"/>
      <c r="RNS99" s="29"/>
      <c r="RNT99" s="29"/>
      <c r="RNU99" s="29"/>
      <c r="RNV99" s="29"/>
      <c r="RNW99" s="29"/>
      <c r="RNX99" s="29"/>
      <c r="RNY99" s="29"/>
      <c r="RNZ99" s="29"/>
      <c r="ROA99" s="29"/>
      <c r="ROB99" s="29"/>
      <c r="ROC99" s="29"/>
      <c r="ROD99" s="29"/>
      <c r="ROE99" s="29"/>
      <c r="ROF99" s="29"/>
      <c r="ROG99" s="29"/>
      <c r="ROH99" s="29"/>
      <c r="ROI99" s="29"/>
      <c r="ROJ99" s="29"/>
      <c r="ROK99" s="29"/>
      <c r="ROL99" s="29"/>
      <c r="ROM99" s="29"/>
      <c r="RON99" s="29"/>
      <c r="ROO99" s="29"/>
      <c r="ROP99" s="29"/>
      <c r="ROQ99" s="29"/>
      <c r="ROR99" s="29"/>
      <c r="ROS99" s="29"/>
      <c r="ROT99" s="29"/>
      <c r="ROU99" s="29"/>
      <c r="ROV99" s="29"/>
      <c r="ROW99" s="29"/>
      <c r="ROX99" s="29"/>
      <c r="ROY99" s="29"/>
      <c r="ROZ99" s="29"/>
      <c r="RPA99" s="29"/>
      <c r="RPB99" s="29"/>
      <c r="RPC99" s="29"/>
      <c r="RPD99" s="29"/>
      <c r="RPE99" s="29"/>
      <c r="RPF99" s="29"/>
      <c r="RPG99" s="29"/>
      <c r="RPH99" s="29"/>
      <c r="RPI99" s="29"/>
      <c r="RPJ99" s="29"/>
      <c r="RPK99" s="29"/>
      <c r="RPL99" s="29"/>
      <c r="RPM99" s="29"/>
      <c r="RPN99" s="29"/>
      <c r="RPO99" s="29"/>
      <c r="RPP99" s="29"/>
      <c r="RPQ99" s="29"/>
      <c r="RPR99" s="29"/>
      <c r="RPS99" s="29"/>
      <c r="RPT99" s="29"/>
      <c r="RPU99" s="29"/>
      <c r="RPV99" s="29"/>
      <c r="RPW99" s="29"/>
      <c r="RPX99" s="29"/>
      <c r="RPY99" s="29"/>
      <c r="RPZ99" s="29"/>
      <c r="RQA99" s="29"/>
      <c r="RQB99" s="29"/>
      <c r="RQC99" s="29"/>
      <c r="RQD99" s="29"/>
      <c r="RQE99" s="29"/>
      <c r="RQF99" s="29"/>
      <c r="RQG99" s="29"/>
      <c r="RQH99" s="29"/>
      <c r="RQI99" s="29"/>
      <c r="RQJ99" s="29"/>
      <c r="RQK99" s="29"/>
      <c r="RQL99" s="29"/>
      <c r="RQM99" s="29"/>
      <c r="RQN99" s="29"/>
      <c r="RQO99" s="29"/>
      <c r="RQP99" s="29"/>
      <c r="RQQ99" s="29"/>
      <c r="RQR99" s="29"/>
      <c r="RQS99" s="29"/>
      <c r="RQT99" s="29"/>
      <c r="RQU99" s="29"/>
      <c r="RQV99" s="29"/>
      <c r="RQW99" s="29"/>
      <c r="RQX99" s="29"/>
      <c r="RQY99" s="29"/>
      <c r="RQZ99" s="29"/>
      <c r="RRA99" s="29"/>
      <c r="RRB99" s="29"/>
      <c r="RRC99" s="29"/>
      <c r="RRD99" s="29"/>
      <c r="RRE99" s="29"/>
      <c r="RRF99" s="29"/>
      <c r="RRG99" s="29"/>
      <c r="RRH99" s="29"/>
      <c r="RRI99" s="29"/>
      <c r="RRJ99" s="29"/>
      <c r="RRK99" s="29"/>
      <c r="RRL99" s="29"/>
      <c r="RRM99" s="29"/>
      <c r="RRN99" s="29"/>
      <c r="RRO99" s="29"/>
      <c r="RRP99" s="29"/>
      <c r="RRQ99" s="29"/>
      <c r="RRR99" s="29"/>
      <c r="RRS99" s="29"/>
      <c r="RRT99" s="29"/>
      <c r="RRU99" s="29"/>
      <c r="RRV99" s="29"/>
      <c r="RRW99" s="29"/>
      <c r="RRX99" s="29"/>
      <c r="RRY99" s="29"/>
      <c r="RRZ99" s="29"/>
      <c r="RSA99" s="29"/>
      <c r="RSB99" s="29"/>
      <c r="RSC99" s="29"/>
      <c r="RSD99" s="29"/>
      <c r="RSE99" s="29"/>
      <c r="RSF99" s="29"/>
      <c r="RSG99" s="29"/>
      <c r="RSH99" s="29"/>
      <c r="RSI99" s="29"/>
      <c r="RSJ99" s="29"/>
      <c r="RSK99" s="29"/>
      <c r="RSL99" s="29"/>
      <c r="RSM99" s="29"/>
      <c r="RSN99" s="29"/>
      <c r="RSO99" s="29"/>
      <c r="RSP99" s="29"/>
      <c r="RSQ99" s="29"/>
      <c r="RSR99" s="29"/>
      <c r="RSS99" s="29"/>
      <c r="RST99" s="29"/>
      <c r="RSU99" s="29"/>
      <c r="RSV99" s="29"/>
      <c r="RSW99" s="29"/>
      <c r="RSX99" s="29"/>
      <c r="RSY99" s="29"/>
      <c r="RSZ99" s="29"/>
      <c r="RTA99" s="29"/>
      <c r="RTB99" s="29"/>
      <c r="RTC99" s="29"/>
      <c r="RTD99" s="29"/>
      <c r="RTE99" s="29"/>
      <c r="RTF99" s="29"/>
      <c r="RTG99" s="29"/>
      <c r="RTH99" s="29"/>
      <c r="RTI99" s="29"/>
      <c r="RTJ99" s="29"/>
      <c r="RTK99" s="29"/>
      <c r="RTL99" s="29"/>
      <c r="RTM99" s="29"/>
      <c r="RTN99" s="29"/>
      <c r="RTO99" s="29"/>
      <c r="RTP99" s="29"/>
      <c r="RTQ99" s="29"/>
      <c r="RTR99" s="29"/>
      <c r="RTS99" s="29"/>
      <c r="RTT99" s="29"/>
      <c r="RTU99" s="29"/>
      <c r="RTV99" s="29"/>
      <c r="RTW99" s="29"/>
      <c r="RTX99" s="29"/>
      <c r="RTY99" s="29"/>
      <c r="RTZ99" s="29"/>
      <c r="RUA99" s="29"/>
      <c r="RUB99" s="29"/>
      <c r="RUC99" s="29"/>
      <c r="RUD99" s="29"/>
      <c r="RUE99" s="29"/>
      <c r="RUF99" s="29"/>
      <c r="RUG99" s="29"/>
      <c r="RUH99" s="29"/>
      <c r="RUI99" s="29"/>
      <c r="RUJ99" s="29"/>
      <c r="RUK99" s="29"/>
      <c r="RUL99" s="29"/>
      <c r="RUM99" s="29"/>
      <c r="RUN99" s="29"/>
      <c r="RUO99" s="29"/>
      <c r="RUP99" s="29"/>
      <c r="RUQ99" s="29"/>
      <c r="RUR99" s="29"/>
      <c r="RUS99" s="29"/>
      <c r="RUT99" s="29"/>
      <c r="RUU99" s="29"/>
      <c r="RUV99" s="29"/>
      <c r="RUW99" s="29"/>
      <c r="RUX99" s="29"/>
      <c r="RUY99" s="29"/>
      <c r="RUZ99" s="29"/>
      <c r="RVA99" s="29"/>
      <c r="RVB99" s="29"/>
      <c r="RVC99" s="29"/>
      <c r="RVD99" s="29"/>
      <c r="RVE99" s="29"/>
      <c r="RVF99" s="29"/>
      <c r="RVG99" s="29"/>
      <c r="RVH99" s="29"/>
      <c r="RVI99" s="29"/>
      <c r="RVJ99" s="29"/>
      <c r="RVK99" s="29"/>
      <c r="RVL99" s="29"/>
      <c r="RVM99" s="29"/>
      <c r="RVN99" s="29"/>
      <c r="RVO99" s="29"/>
      <c r="RVP99" s="29"/>
      <c r="RVQ99" s="29"/>
      <c r="RVR99" s="29"/>
      <c r="RVS99" s="29"/>
      <c r="RVT99" s="29"/>
      <c r="RVU99" s="29"/>
      <c r="RVV99" s="29"/>
      <c r="RVW99" s="29"/>
      <c r="RVX99" s="29"/>
      <c r="RVY99" s="29"/>
      <c r="RVZ99" s="29"/>
      <c r="RWA99" s="29"/>
      <c r="RWB99" s="29"/>
      <c r="RWC99" s="29"/>
      <c r="RWD99" s="29"/>
      <c r="RWE99" s="29"/>
      <c r="RWF99" s="29"/>
      <c r="RWG99" s="29"/>
      <c r="RWH99" s="29"/>
      <c r="RWI99" s="29"/>
      <c r="RWJ99" s="29"/>
      <c r="RWK99" s="29"/>
      <c r="RWL99" s="29"/>
      <c r="RWM99" s="29"/>
      <c r="RWN99" s="29"/>
      <c r="RWO99" s="29"/>
      <c r="RWP99" s="29"/>
      <c r="RWQ99" s="29"/>
      <c r="RWR99" s="29"/>
      <c r="RWS99" s="29"/>
      <c r="RWT99" s="29"/>
      <c r="RWU99" s="29"/>
      <c r="RWV99" s="29"/>
      <c r="RWW99" s="29"/>
      <c r="RWX99" s="29"/>
      <c r="RWY99" s="29"/>
      <c r="RWZ99" s="29"/>
      <c r="RXA99" s="29"/>
      <c r="RXB99" s="29"/>
      <c r="RXC99" s="29"/>
      <c r="RXD99" s="29"/>
      <c r="RXE99" s="29"/>
      <c r="RXF99" s="29"/>
      <c r="RXG99" s="29"/>
      <c r="RXH99" s="29"/>
      <c r="RXI99" s="29"/>
      <c r="RXJ99" s="29"/>
      <c r="RXK99" s="29"/>
      <c r="RXL99" s="29"/>
      <c r="RXM99" s="29"/>
      <c r="RXN99" s="29"/>
      <c r="RXO99" s="29"/>
      <c r="RXP99" s="29"/>
      <c r="RXQ99" s="29"/>
      <c r="RXR99" s="29"/>
      <c r="RXS99" s="29"/>
      <c r="RXT99" s="29"/>
      <c r="RXU99" s="29"/>
      <c r="RXV99" s="29"/>
      <c r="RXW99" s="29"/>
      <c r="RXX99" s="29"/>
      <c r="RXY99" s="29"/>
      <c r="RXZ99" s="29"/>
      <c r="RYA99" s="29"/>
      <c r="RYB99" s="29"/>
      <c r="RYC99" s="29"/>
      <c r="RYD99" s="29"/>
      <c r="RYE99" s="29"/>
      <c r="RYF99" s="29"/>
      <c r="RYG99" s="29"/>
      <c r="RYH99" s="29"/>
      <c r="RYI99" s="29"/>
      <c r="RYJ99" s="29"/>
      <c r="RYK99" s="29"/>
      <c r="RYL99" s="29"/>
      <c r="RYM99" s="29"/>
      <c r="RYN99" s="29"/>
      <c r="RYO99" s="29"/>
      <c r="RYP99" s="29"/>
      <c r="RYQ99" s="29"/>
      <c r="RYR99" s="29"/>
      <c r="RYS99" s="29"/>
      <c r="RYT99" s="29"/>
      <c r="RYU99" s="29"/>
      <c r="RYV99" s="29"/>
      <c r="RYW99" s="29"/>
      <c r="RYX99" s="29"/>
      <c r="RYY99" s="29"/>
      <c r="RYZ99" s="29"/>
      <c r="RZA99" s="29"/>
      <c r="RZB99" s="29"/>
      <c r="RZC99" s="29"/>
      <c r="RZD99" s="29"/>
      <c r="RZE99" s="29"/>
      <c r="RZF99" s="29"/>
      <c r="RZG99" s="29"/>
      <c r="RZH99" s="29"/>
      <c r="RZI99" s="29"/>
      <c r="RZJ99" s="29"/>
      <c r="RZK99" s="29"/>
      <c r="RZL99" s="29"/>
      <c r="RZM99" s="29"/>
      <c r="RZN99" s="29"/>
      <c r="RZO99" s="29"/>
      <c r="RZP99" s="29"/>
      <c r="RZQ99" s="29"/>
      <c r="RZR99" s="29"/>
      <c r="RZS99" s="29"/>
      <c r="RZT99" s="29"/>
      <c r="RZU99" s="29"/>
      <c r="RZV99" s="29"/>
      <c r="RZW99" s="29"/>
      <c r="RZX99" s="29"/>
      <c r="RZY99" s="29"/>
      <c r="RZZ99" s="29"/>
      <c r="SAA99" s="29"/>
      <c r="SAB99" s="29"/>
      <c r="SAC99" s="29"/>
      <c r="SAD99" s="29"/>
      <c r="SAE99" s="29"/>
      <c r="SAF99" s="29"/>
      <c r="SAG99" s="29"/>
      <c r="SAH99" s="29"/>
      <c r="SAI99" s="29"/>
      <c r="SAJ99" s="29"/>
      <c r="SAK99" s="29"/>
      <c r="SAL99" s="29"/>
      <c r="SAM99" s="29"/>
      <c r="SAN99" s="29"/>
      <c r="SAO99" s="29"/>
      <c r="SAP99" s="29"/>
      <c r="SAQ99" s="29"/>
      <c r="SAR99" s="29"/>
      <c r="SAS99" s="29"/>
      <c r="SAT99" s="29"/>
      <c r="SAU99" s="29"/>
      <c r="SAV99" s="29"/>
      <c r="SAW99" s="29"/>
      <c r="SAX99" s="29"/>
      <c r="SAY99" s="29"/>
      <c r="SAZ99" s="29"/>
      <c r="SBA99" s="29"/>
      <c r="SBB99" s="29"/>
      <c r="SBC99" s="29"/>
      <c r="SBD99" s="29"/>
      <c r="SBE99" s="29"/>
      <c r="SBF99" s="29"/>
      <c r="SBG99" s="29"/>
      <c r="SBH99" s="29"/>
      <c r="SBI99" s="29"/>
      <c r="SBJ99" s="29"/>
      <c r="SBK99" s="29"/>
      <c r="SBL99" s="29"/>
      <c r="SBM99" s="29"/>
      <c r="SBN99" s="29"/>
      <c r="SBO99" s="29"/>
      <c r="SBP99" s="29"/>
      <c r="SBQ99" s="29"/>
      <c r="SBR99" s="29"/>
      <c r="SBS99" s="29"/>
      <c r="SBT99" s="29"/>
      <c r="SBU99" s="29"/>
      <c r="SBV99" s="29"/>
      <c r="SBW99" s="29"/>
      <c r="SBX99" s="29"/>
      <c r="SBY99" s="29"/>
      <c r="SBZ99" s="29"/>
      <c r="SCA99" s="29"/>
      <c r="SCB99" s="29"/>
      <c r="SCC99" s="29"/>
      <c r="SCD99" s="29"/>
      <c r="SCE99" s="29"/>
      <c r="SCF99" s="29"/>
      <c r="SCG99" s="29"/>
      <c r="SCH99" s="29"/>
      <c r="SCI99" s="29"/>
      <c r="SCJ99" s="29"/>
      <c r="SCK99" s="29"/>
      <c r="SCL99" s="29"/>
      <c r="SCM99" s="29"/>
      <c r="SCN99" s="29"/>
      <c r="SCO99" s="29"/>
      <c r="SCP99" s="29"/>
      <c r="SCQ99" s="29"/>
      <c r="SCR99" s="29"/>
      <c r="SCS99" s="29"/>
      <c r="SCT99" s="29"/>
      <c r="SCU99" s="29"/>
      <c r="SCV99" s="29"/>
      <c r="SCW99" s="29"/>
      <c r="SCX99" s="29"/>
      <c r="SCY99" s="29"/>
      <c r="SCZ99" s="29"/>
      <c r="SDA99" s="29"/>
      <c r="SDB99" s="29"/>
      <c r="SDC99" s="29"/>
      <c r="SDD99" s="29"/>
      <c r="SDE99" s="29"/>
      <c r="SDF99" s="29"/>
      <c r="SDG99" s="29"/>
      <c r="SDH99" s="29"/>
      <c r="SDI99" s="29"/>
      <c r="SDJ99" s="29"/>
      <c r="SDK99" s="29"/>
      <c r="SDL99" s="29"/>
      <c r="SDM99" s="29"/>
      <c r="SDN99" s="29"/>
      <c r="SDO99" s="29"/>
      <c r="SDP99" s="29"/>
      <c r="SDQ99" s="29"/>
      <c r="SDR99" s="29"/>
      <c r="SDS99" s="29"/>
      <c r="SDT99" s="29"/>
      <c r="SDU99" s="29"/>
      <c r="SDV99" s="29"/>
      <c r="SDW99" s="29"/>
      <c r="SDX99" s="29"/>
      <c r="SDY99" s="29"/>
      <c r="SDZ99" s="29"/>
      <c r="SEA99" s="29"/>
      <c r="SEB99" s="29"/>
      <c r="SEC99" s="29"/>
      <c r="SED99" s="29"/>
      <c r="SEE99" s="29"/>
      <c r="SEF99" s="29"/>
      <c r="SEG99" s="29"/>
      <c r="SEH99" s="29"/>
      <c r="SEI99" s="29"/>
      <c r="SEJ99" s="29"/>
      <c r="SEK99" s="29"/>
      <c r="SEL99" s="29"/>
      <c r="SEM99" s="29"/>
      <c r="SEN99" s="29"/>
      <c r="SEO99" s="29"/>
      <c r="SEP99" s="29"/>
      <c r="SEQ99" s="29"/>
      <c r="SER99" s="29"/>
      <c r="SES99" s="29"/>
      <c r="SET99" s="29"/>
      <c r="SEU99" s="29"/>
      <c r="SEV99" s="29"/>
      <c r="SEW99" s="29"/>
      <c r="SEX99" s="29"/>
      <c r="SEY99" s="29"/>
      <c r="SEZ99" s="29"/>
      <c r="SFA99" s="29"/>
      <c r="SFB99" s="29"/>
      <c r="SFC99" s="29"/>
      <c r="SFD99" s="29"/>
      <c r="SFE99" s="29"/>
      <c r="SFF99" s="29"/>
      <c r="SFG99" s="29"/>
      <c r="SFH99" s="29"/>
      <c r="SFI99" s="29"/>
      <c r="SFJ99" s="29"/>
      <c r="SFK99" s="29"/>
      <c r="SFL99" s="29"/>
      <c r="SFM99" s="29"/>
      <c r="SFN99" s="29"/>
      <c r="SFO99" s="29"/>
      <c r="SFP99" s="29"/>
      <c r="SFQ99" s="29"/>
      <c r="SFR99" s="29"/>
      <c r="SFS99" s="29"/>
      <c r="SFT99" s="29"/>
      <c r="SFU99" s="29"/>
      <c r="SFV99" s="29"/>
      <c r="SFW99" s="29"/>
      <c r="SFX99" s="29"/>
      <c r="SFY99" s="29"/>
      <c r="SFZ99" s="29"/>
      <c r="SGA99" s="29"/>
      <c r="SGB99" s="29"/>
      <c r="SGC99" s="29"/>
      <c r="SGD99" s="29"/>
      <c r="SGE99" s="29"/>
      <c r="SGF99" s="29"/>
      <c r="SGG99" s="29"/>
      <c r="SGH99" s="29"/>
      <c r="SGI99" s="29"/>
      <c r="SGJ99" s="29"/>
      <c r="SGK99" s="29"/>
      <c r="SGL99" s="29"/>
      <c r="SGM99" s="29"/>
      <c r="SGN99" s="29"/>
      <c r="SGO99" s="29"/>
      <c r="SGP99" s="29"/>
      <c r="SGQ99" s="29"/>
      <c r="SGR99" s="29"/>
      <c r="SGS99" s="29"/>
      <c r="SGT99" s="29"/>
      <c r="SGU99" s="29"/>
      <c r="SGV99" s="29"/>
      <c r="SGW99" s="29"/>
      <c r="SGX99" s="29"/>
      <c r="SGY99" s="29"/>
      <c r="SGZ99" s="29"/>
      <c r="SHA99" s="29"/>
      <c r="SHB99" s="29"/>
      <c r="SHC99" s="29"/>
      <c r="SHD99" s="29"/>
      <c r="SHE99" s="29"/>
      <c r="SHF99" s="29"/>
      <c r="SHG99" s="29"/>
      <c r="SHH99" s="29"/>
      <c r="SHI99" s="29"/>
      <c r="SHJ99" s="29"/>
      <c r="SHK99" s="29"/>
      <c r="SHL99" s="29"/>
      <c r="SHM99" s="29"/>
      <c r="SHN99" s="29"/>
      <c r="SHO99" s="29"/>
      <c r="SHP99" s="29"/>
      <c r="SHQ99" s="29"/>
      <c r="SHR99" s="29"/>
      <c r="SHS99" s="29"/>
      <c r="SHT99" s="29"/>
      <c r="SHU99" s="29"/>
      <c r="SHV99" s="29"/>
      <c r="SHW99" s="29"/>
      <c r="SHX99" s="29"/>
      <c r="SHY99" s="29"/>
      <c r="SHZ99" s="29"/>
      <c r="SIA99" s="29"/>
      <c r="SIB99" s="29"/>
      <c r="SIC99" s="29"/>
      <c r="SID99" s="29"/>
      <c r="SIE99" s="29"/>
      <c r="SIF99" s="29"/>
      <c r="SIG99" s="29"/>
      <c r="SIH99" s="29"/>
      <c r="SII99" s="29"/>
      <c r="SIJ99" s="29"/>
      <c r="SIK99" s="29"/>
      <c r="SIL99" s="29"/>
      <c r="SIM99" s="29"/>
      <c r="SIN99" s="29"/>
      <c r="SIO99" s="29"/>
      <c r="SIP99" s="29"/>
      <c r="SIQ99" s="29"/>
      <c r="SIR99" s="29"/>
      <c r="SIS99" s="29"/>
      <c r="SIT99" s="29"/>
      <c r="SIU99" s="29"/>
      <c r="SIV99" s="29"/>
      <c r="SIW99" s="29"/>
      <c r="SIX99" s="29"/>
      <c r="SIY99" s="29"/>
      <c r="SIZ99" s="29"/>
      <c r="SJA99" s="29"/>
      <c r="SJB99" s="29"/>
      <c r="SJC99" s="29"/>
      <c r="SJD99" s="29"/>
      <c r="SJE99" s="29"/>
      <c r="SJF99" s="29"/>
      <c r="SJG99" s="29"/>
      <c r="SJH99" s="29"/>
      <c r="SJI99" s="29"/>
      <c r="SJJ99" s="29"/>
      <c r="SJK99" s="29"/>
      <c r="SJL99" s="29"/>
      <c r="SJM99" s="29"/>
      <c r="SJN99" s="29"/>
      <c r="SJO99" s="29"/>
      <c r="SJP99" s="29"/>
      <c r="SJQ99" s="29"/>
      <c r="SJR99" s="29"/>
      <c r="SJS99" s="29"/>
      <c r="SJT99" s="29"/>
      <c r="SJU99" s="29"/>
      <c r="SJV99" s="29"/>
      <c r="SJW99" s="29"/>
      <c r="SJX99" s="29"/>
      <c r="SJY99" s="29"/>
      <c r="SJZ99" s="29"/>
      <c r="SKA99" s="29"/>
      <c r="SKB99" s="29"/>
      <c r="SKC99" s="29"/>
      <c r="SKD99" s="29"/>
      <c r="SKE99" s="29"/>
      <c r="SKF99" s="29"/>
      <c r="SKG99" s="29"/>
      <c r="SKH99" s="29"/>
      <c r="SKI99" s="29"/>
      <c r="SKJ99" s="29"/>
      <c r="SKK99" s="29"/>
      <c r="SKL99" s="29"/>
      <c r="SKM99" s="29"/>
      <c r="SKN99" s="29"/>
      <c r="SKO99" s="29"/>
      <c r="SKP99" s="29"/>
      <c r="SKQ99" s="29"/>
      <c r="SKR99" s="29"/>
      <c r="SKS99" s="29"/>
      <c r="SKT99" s="29"/>
      <c r="SKU99" s="29"/>
      <c r="SKV99" s="29"/>
      <c r="SKW99" s="29"/>
      <c r="SKX99" s="29"/>
      <c r="SKY99" s="29"/>
      <c r="SKZ99" s="29"/>
      <c r="SLA99" s="29"/>
      <c r="SLB99" s="29"/>
      <c r="SLC99" s="29"/>
      <c r="SLD99" s="29"/>
      <c r="SLE99" s="29"/>
      <c r="SLF99" s="29"/>
      <c r="SLG99" s="29"/>
      <c r="SLH99" s="29"/>
      <c r="SLI99" s="29"/>
      <c r="SLJ99" s="29"/>
      <c r="SLK99" s="29"/>
      <c r="SLL99" s="29"/>
      <c r="SLM99" s="29"/>
      <c r="SLN99" s="29"/>
      <c r="SLO99" s="29"/>
      <c r="SLP99" s="29"/>
      <c r="SLQ99" s="29"/>
      <c r="SLR99" s="29"/>
      <c r="SLS99" s="29"/>
      <c r="SLT99" s="29"/>
      <c r="SLU99" s="29"/>
      <c r="SLV99" s="29"/>
      <c r="SLW99" s="29"/>
      <c r="SLX99" s="29"/>
      <c r="SLY99" s="29"/>
      <c r="SLZ99" s="29"/>
      <c r="SMA99" s="29"/>
      <c r="SMB99" s="29"/>
      <c r="SMC99" s="29"/>
      <c r="SMD99" s="29"/>
      <c r="SME99" s="29"/>
      <c r="SMF99" s="29"/>
      <c r="SMG99" s="29"/>
      <c r="SMH99" s="29"/>
      <c r="SMI99" s="29"/>
      <c r="SMJ99" s="29"/>
      <c r="SMK99" s="29"/>
      <c r="SML99" s="29"/>
      <c r="SMM99" s="29"/>
      <c r="SMN99" s="29"/>
      <c r="SMO99" s="29"/>
      <c r="SMP99" s="29"/>
      <c r="SMQ99" s="29"/>
      <c r="SMR99" s="29"/>
      <c r="SMS99" s="29"/>
      <c r="SMT99" s="29"/>
      <c r="SMU99" s="29"/>
      <c r="SMV99" s="29"/>
      <c r="SMW99" s="29"/>
      <c r="SMX99" s="29"/>
      <c r="SMY99" s="29"/>
      <c r="SMZ99" s="29"/>
      <c r="SNA99" s="29"/>
      <c r="SNB99" s="29"/>
      <c r="SNC99" s="29"/>
      <c r="SND99" s="29"/>
      <c r="SNE99" s="29"/>
      <c r="SNF99" s="29"/>
      <c r="SNG99" s="29"/>
      <c r="SNH99" s="29"/>
      <c r="SNI99" s="29"/>
      <c r="SNJ99" s="29"/>
      <c r="SNK99" s="29"/>
      <c r="SNL99" s="29"/>
      <c r="SNM99" s="29"/>
      <c r="SNN99" s="29"/>
      <c r="SNO99" s="29"/>
      <c r="SNP99" s="29"/>
      <c r="SNQ99" s="29"/>
      <c r="SNR99" s="29"/>
      <c r="SNS99" s="29"/>
      <c r="SNT99" s="29"/>
      <c r="SNU99" s="29"/>
      <c r="SNV99" s="29"/>
      <c r="SNW99" s="29"/>
      <c r="SNX99" s="29"/>
      <c r="SNY99" s="29"/>
      <c r="SNZ99" s="29"/>
      <c r="SOA99" s="29"/>
      <c r="SOB99" s="29"/>
      <c r="SOC99" s="29"/>
      <c r="SOD99" s="29"/>
      <c r="SOE99" s="29"/>
      <c r="SOF99" s="29"/>
      <c r="SOG99" s="29"/>
      <c r="SOH99" s="29"/>
      <c r="SOI99" s="29"/>
      <c r="SOJ99" s="29"/>
      <c r="SOK99" s="29"/>
      <c r="SOL99" s="29"/>
      <c r="SOM99" s="29"/>
      <c r="SON99" s="29"/>
      <c r="SOO99" s="29"/>
      <c r="SOP99" s="29"/>
      <c r="SOQ99" s="29"/>
      <c r="SOR99" s="29"/>
      <c r="SOS99" s="29"/>
      <c r="SOT99" s="29"/>
      <c r="SOU99" s="29"/>
      <c r="SOV99" s="29"/>
      <c r="SOW99" s="29"/>
      <c r="SOX99" s="29"/>
      <c r="SOY99" s="29"/>
      <c r="SOZ99" s="29"/>
      <c r="SPA99" s="29"/>
      <c r="SPB99" s="29"/>
      <c r="SPC99" s="29"/>
      <c r="SPD99" s="29"/>
      <c r="SPE99" s="29"/>
      <c r="SPF99" s="29"/>
      <c r="SPG99" s="29"/>
      <c r="SPH99" s="29"/>
      <c r="SPI99" s="29"/>
      <c r="SPJ99" s="29"/>
      <c r="SPK99" s="29"/>
      <c r="SPL99" s="29"/>
      <c r="SPM99" s="29"/>
      <c r="SPN99" s="29"/>
      <c r="SPO99" s="29"/>
      <c r="SPP99" s="29"/>
      <c r="SPQ99" s="29"/>
      <c r="SPR99" s="29"/>
      <c r="SPS99" s="29"/>
      <c r="SPT99" s="29"/>
      <c r="SPU99" s="29"/>
      <c r="SPV99" s="29"/>
      <c r="SPW99" s="29"/>
      <c r="SPX99" s="29"/>
      <c r="SPY99" s="29"/>
      <c r="SPZ99" s="29"/>
      <c r="SQA99" s="29"/>
      <c r="SQB99" s="29"/>
      <c r="SQC99" s="29"/>
      <c r="SQD99" s="29"/>
      <c r="SQE99" s="29"/>
      <c r="SQF99" s="29"/>
      <c r="SQG99" s="29"/>
      <c r="SQH99" s="29"/>
      <c r="SQI99" s="29"/>
      <c r="SQJ99" s="29"/>
      <c r="SQK99" s="29"/>
      <c r="SQL99" s="29"/>
      <c r="SQM99" s="29"/>
      <c r="SQN99" s="29"/>
      <c r="SQO99" s="29"/>
      <c r="SQP99" s="29"/>
      <c r="SQQ99" s="29"/>
      <c r="SQR99" s="29"/>
      <c r="SQS99" s="29"/>
      <c r="SQT99" s="29"/>
      <c r="SQU99" s="29"/>
      <c r="SQV99" s="29"/>
      <c r="SQW99" s="29"/>
      <c r="SQX99" s="29"/>
      <c r="SQY99" s="29"/>
      <c r="SQZ99" s="29"/>
      <c r="SRA99" s="29"/>
      <c r="SRB99" s="29"/>
      <c r="SRC99" s="29"/>
      <c r="SRD99" s="29"/>
      <c r="SRE99" s="29"/>
      <c r="SRF99" s="29"/>
      <c r="SRG99" s="29"/>
      <c r="SRH99" s="29"/>
      <c r="SRI99" s="29"/>
      <c r="SRJ99" s="29"/>
      <c r="SRK99" s="29"/>
      <c r="SRL99" s="29"/>
      <c r="SRM99" s="29"/>
      <c r="SRN99" s="29"/>
      <c r="SRO99" s="29"/>
      <c r="SRP99" s="29"/>
      <c r="SRQ99" s="29"/>
      <c r="SRR99" s="29"/>
      <c r="SRS99" s="29"/>
      <c r="SRT99" s="29"/>
      <c r="SRU99" s="29"/>
      <c r="SRV99" s="29"/>
      <c r="SRW99" s="29"/>
      <c r="SRX99" s="29"/>
      <c r="SRY99" s="29"/>
      <c r="SRZ99" s="29"/>
      <c r="SSA99" s="29"/>
      <c r="SSB99" s="29"/>
      <c r="SSC99" s="29"/>
      <c r="SSD99" s="29"/>
      <c r="SSE99" s="29"/>
      <c r="SSF99" s="29"/>
      <c r="SSG99" s="29"/>
      <c r="SSH99" s="29"/>
      <c r="SSI99" s="29"/>
      <c r="SSJ99" s="29"/>
      <c r="SSK99" s="29"/>
      <c r="SSL99" s="29"/>
      <c r="SSM99" s="29"/>
      <c r="SSN99" s="29"/>
      <c r="SSO99" s="29"/>
      <c r="SSP99" s="29"/>
      <c r="SSQ99" s="29"/>
      <c r="SSR99" s="29"/>
      <c r="SSS99" s="29"/>
      <c r="SST99" s="29"/>
      <c r="SSU99" s="29"/>
      <c r="SSV99" s="29"/>
      <c r="SSW99" s="29"/>
      <c r="SSX99" s="29"/>
      <c r="SSY99" s="29"/>
      <c r="SSZ99" s="29"/>
      <c r="STA99" s="29"/>
      <c r="STB99" s="29"/>
      <c r="STC99" s="29"/>
      <c r="STD99" s="29"/>
      <c r="STE99" s="29"/>
      <c r="STF99" s="29"/>
      <c r="STG99" s="29"/>
      <c r="STH99" s="29"/>
      <c r="STI99" s="29"/>
      <c r="STJ99" s="29"/>
      <c r="STK99" s="29"/>
      <c r="STL99" s="29"/>
      <c r="STM99" s="29"/>
      <c r="STN99" s="29"/>
      <c r="STO99" s="29"/>
      <c r="STP99" s="29"/>
      <c r="STQ99" s="29"/>
      <c r="STR99" s="29"/>
      <c r="STS99" s="29"/>
      <c r="STT99" s="29"/>
      <c r="STU99" s="29"/>
      <c r="STV99" s="29"/>
      <c r="STW99" s="29"/>
      <c r="STX99" s="29"/>
      <c r="STY99" s="29"/>
      <c r="STZ99" s="29"/>
      <c r="SUA99" s="29"/>
      <c r="SUB99" s="29"/>
      <c r="SUC99" s="29"/>
      <c r="SUD99" s="29"/>
      <c r="SUE99" s="29"/>
      <c r="SUF99" s="29"/>
      <c r="SUG99" s="29"/>
      <c r="SUH99" s="29"/>
      <c r="SUI99" s="29"/>
      <c r="SUJ99" s="29"/>
      <c r="SUK99" s="29"/>
      <c r="SUL99" s="29"/>
      <c r="SUM99" s="29"/>
      <c r="SUN99" s="29"/>
      <c r="SUO99" s="29"/>
      <c r="SUP99" s="29"/>
      <c r="SUQ99" s="29"/>
      <c r="SUR99" s="29"/>
      <c r="SUS99" s="29"/>
      <c r="SUT99" s="29"/>
      <c r="SUU99" s="29"/>
      <c r="SUV99" s="29"/>
      <c r="SUW99" s="29"/>
      <c r="SUX99" s="29"/>
      <c r="SUY99" s="29"/>
      <c r="SUZ99" s="29"/>
      <c r="SVA99" s="29"/>
      <c r="SVB99" s="29"/>
      <c r="SVC99" s="29"/>
      <c r="SVD99" s="29"/>
      <c r="SVE99" s="29"/>
      <c r="SVF99" s="29"/>
      <c r="SVG99" s="29"/>
      <c r="SVH99" s="29"/>
      <c r="SVI99" s="29"/>
      <c r="SVJ99" s="29"/>
      <c r="SVK99" s="29"/>
      <c r="SVL99" s="29"/>
      <c r="SVM99" s="29"/>
      <c r="SVN99" s="29"/>
      <c r="SVO99" s="29"/>
      <c r="SVP99" s="29"/>
      <c r="SVQ99" s="29"/>
      <c r="SVR99" s="29"/>
      <c r="SVS99" s="29"/>
      <c r="SVT99" s="29"/>
      <c r="SVU99" s="29"/>
      <c r="SVV99" s="29"/>
      <c r="SVW99" s="29"/>
      <c r="SVX99" s="29"/>
      <c r="SVY99" s="29"/>
      <c r="SVZ99" s="29"/>
      <c r="SWA99" s="29"/>
      <c r="SWB99" s="29"/>
      <c r="SWC99" s="29"/>
      <c r="SWD99" s="29"/>
      <c r="SWE99" s="29"/>
      <c r="SWF99" s="29"/>
      <c r="SWG99" s="29"/>
      <c r="SWH99" s="29"/>
      <c r="SWI99" s="29"/>
      <c r="SWJ99" s="29"/>
      <c r="SWK99" s="29"/>
      <c r="SWL99" s="29"/>
      <c r="SWM99" s="29"/>
      <c r="SWN99" s="29"/>
      <c r="SWO99" s="29"/>
      <c r="SWP99" s="29"/>
      <c r="SWQ99" s="29"/>
      <c r="SWR99" s="29"/>
      <c r="SWS99" s="29"/>
      <c r="SWT99" s="29"/>
      <c r="SWU99" s="29"/>
      <c r="SWV99" s="29"/>
      <c r="SWW99" s="29"/>
      <c r="SWX99" s="29"/>
      <c r="SWY99" s="29"/>
      <c r="SWZ99" s="29"/>
      <c r="SXA99" s="29"/>
      <c r="SXB99" s="29"/>
      <c r="SXC99" s="29"/>
      <c r="SXD99" s="29"/>
      <c r="SXE99" s="29"/>
      <c r="SXF99" s="29"/>
      <c r="SXG99" s="29"/>
      <c r="SXH99" s="29"/>
      <c r="SXI99" s="29"/>
      <c r="SXJ99" s="29"/>
      <c r="SXK99" s="29"/>
      <c r="SXL99" s="29"/>
      <c r="SXM99" s="29"/>
      <c r="SXN99" s="29"/>
      <c r="SXO99" s="29"/>
      <c r="SXP99" s="29"/>
      <c r="SXQ99" s="29"/>
      <c r="SXR99" s="29"/>
      <c r="SXS99" s="29"/>
      <c r="SXT99" s="29"/>
      <c r="SXU99" s="29"/>
      <c r="SXV99" s="29"/>
      <c r="SXW99" s="29"/>
      <c r="SXX99" s="29"/>
      <c r="SXY99" s="29"/>
      <c r="SXZ99" s="29"/>
      <c r="SYA99" s="29"/>
      <c r="SYB99" s="29"/>
      <c r="SYC99" s="29"/>
      <c r="SYD99" s="29"/>
      <c r="SYE99" s="29"/>
      <c r="SYF99" s="29"/>
      <c r="SYG99" s="29"/>
      <c r="SYH99" s="29"/>
      <c r="SYI99" s="29"/>
      <c r="SYJ99" s="29"/>
      <c r="SYK99" s="29"/>
      <c r="SYL99" s="29"/>
      <c r="SYM99" s="29"/>
      <c r="SYN99" s="29"/>
      <c r="SYO99" s="29"/>
      <c r="SYP99" s="29"/>
      <c r="SYQ99" s="29"/>
      <c r="SYR99" s="29"/>
      <c r="SYS99" s="29"/>
      <c r="SYT99" s="29"/>
      <c r="SYU99" s="29"/>
      <c r="SYV99" s="29"/>
      <c r="SYW99" s="29"/>
      <c r="SYX99" s="29"/>
      <c r="SYY99" s="29"/>
      <c r="SYZ99" s="29"/>
      <c r="SZA99" s="29"/>
      <c r="SZB99" s="29"/>
      <c r="SZC99" s="29"/>
      <c r="SZD99" s="29"/>
      <c r="SZE99" s="29"/>
      <c r="SZF99" s="29"/>
      <c r="SZG99" s="29"/>
      <c r="SZH99" s="29"/>
      <c r="SZI99" s="29"/>
      <c r="SZJ99" s="29"/>
      <c r="SZK99" s="29"/>
      <c r="SZL99" s="29"/>
      <c r="SZM99" s="29"/>
      <c r="SZN99" s="29"/>
      <c r="SZO99" s="29"/>
      <c r="SZP99" s="29"/>
      <c r="SZQ99" s="29"/>
      <c r="SZR99" s="29"/>
      <c r="SZS99" s="29"/>
      <c r="SZT99" s="29"/>
      <c r="SZU99" s="29"/>
      <c r="SZV99" s="29"/>
      <c r="SZW99" s="29"/>
      <c r="SZX99" s="29"/>
      <c r="SZY99" s="29"/>
      <c r="SZZ99" s="29"/>
      <c r="TAA99" s="29"/>
      <c r="TAB99" s="29"/>
      <c r="TAC99" s="29"/>
      <c r="TAD99" s="29"/>
      <c r="TAE99" s="29"/>
      <c r="TAF99" s="29"/>
      <c r="TAG99" s="29"/>
      <c r="TAH99" s="29"/>
      <c r="TAI99" s="29"/>
      <c r="TAJ99" s="29"/>
      <c r="TAK99" s="29"/>
      <c r="TAL99" s="29"/>
      <c r="TAM99" s="29"/>
      <c r="TAN99" s="29"/>
      <c r="TAO99" s="29"/>
      <c r="TAP99" s="29"/>
      <c r="TAQ99" s="29"/>
      <c r="TAR99" s="29"/>
      <c r="TAS99" s="29"/>
      <c r="TAT99" s="29"/>
      <c r="TAU99" s="29"/>
      <c r="TAV99" s="29"/>
      <c r="TAW99" s="29"/>
      <c r="TAX99" s="29"/>
      <c r="TAY99" s="29"/>
      <c r="TAZ99" s="29"/>
      <c r="TBA99" s="29"/>
      <c r="TBB99" s="29"/>
      <c r="TBC99" s="29"/>
      <c r="TBD99" s="29"/>
      <c r="TBE99" s="29"/>
      <c r="TBF99" s="29"/>
      <c r="TBG99" s="29"/>
      <c r="TBH99" s="29"/>
      <c r="TBI99" s="29"/>
      <c r="TBJ99" s="29"/>
      <c r="TBK99" s="29"/>
      <c r="TBL99" s="29"/>
      <c r="TBM99" s="29"/>
      <c r="TBN99" s="29"/>
      <c r="TBO99" s="29"/>
      <c r="TBP99" s="29"/>
      <c r="TBQ99" s="29"/>
      <c r="TBR99" s="29"/>
      <c r="TBS99" s="29"/>
      <c r="TBT99" s="29"/>
      <c r="TBU99" s="29"/>
      <c r="TBV99" s="29"/>
      <c r="TBW99" s="29"/>
      <c r="TBX99" s="29"/>
      <c r="TBY99" s="29"/>
      <c r="TBZ99" s="29"/>
      <c r="TCA99" s="29"/>
      <c r="TCB99" s="29"/>
      <c r="TCC99" s="29"/>
      <c r="TCD99" s="29"/>
      <c r="TCE99" s="29"/>
      <c r="TCF99" s="29"/>
      <c r="TCG99" s="29"/>
      <c r="TCH99" s="29"/>
      <c r="TCI99" s="29"/>
      <c r="TCJ99" s="29"/>
      <c r="TCK99" s="29"/>
      <c r="TCL99" s="29"/>
      <c r="TCM99" s="29"/>
      <c r="TCN99" s="29"/>
      <c r="TCO99" s="29"/>
      <c r="TCP99" s="29"/>
      <c r="TCQ99" s="29"/>
      <c r="TCR99" s="29"/>
      <c r="TCS99" s="29"/>
      <c r="TCT99" s="29"/>
      <c r="TCU99" s="29"/>
      <c r="TCV99" s="29"/>
      <c r="TCW99" s="29"/>
      <c r="TCX99" s="29"/>
      <c r="TCY99" s="29"/>
      <c r="TCZ99" s="29"/>
      <c r="TDA99" s="29"/>
      <c r="TDB99" s="29"/>
      <c r="TDC99" s="29"/>
      <c r="TDD99" s="29"/>
      <c r="TDE99" s="29"/>
      <c r="TDF99" s="29"/>
      <c r="TDG99" s="29"/>
      <c r="TDH99" s="29"/>
      <c r="TDI99" s="29"/>
      <c r="TDJ99" s="29"/>
      <c r="TDK99" s="29"/>
      <c r="TDL99" s="29"/>
      <c r="TDM99" s="29"/>
      <c r="TDN99" s="29"/>
      <c r="TDO99" s="29"/>
      <c r="TDP99" s="29"/>
      <c r="TDQ99" s="29"/>
      <c r="TDR99" s="29"/>
      <c r="TDS99" s="29"/>
      <c r="TDT99" s="29"/>
      <c r="TDU99" s="29"/>
      <c r="TDV99" s="29"/>
      <c r="TDW99" s="29"/>
      <c r="TDX99" s="29"/>
      <c r="TDY99" s="29"/>
      <c r="TDZ99" s="29"/>
      <c r="TEA99" s="29"/>
      <c r="TEB99" s="29"/>
      <c r="TEC99" s="29"/>
      <c r="TED99" s="29"/>
      <c r="TEE99" s="29"/>
      <c r="TEF99" s="29"/>
      <c r="TEG99" s="29"/>
      <c r="TEH99" s="29"/>
      <c r="TEI99" s="29"/>
      <c r="TEJ99" s="29"/>
      <c r="TEK99" s="29"/>
      <c r="TEL99" s="29"/>
      <c r="TEM99" s="29"/>
      <c r="TEN99" s="29"/>
      <c r="TEO99" s="29"/>
      <c r="TEP99" s="29"/>
      <c r="TEQ99" s="29"/>
      <c r="TER99" s="29"/>
      <c r="TES99" s="29"/>
      <c r="TET99" s="29"/>
      <c r="TEU99" s="29"/>
      <c r="TEV99" s="29"/>
      <c r="TEW99" s="29"/>
      <c r="TEX99" s="29"/>
      <c r="TEY99" s="29"/>
      <c r="TEZ99" s="29"/>
      <c r="TFA99" s="29"/>
      <c r="TFB99" s="29"/>
      <c r="TFC99" s="29"/>
      <c r="TFD99" s="29"/>
      <c r="TFE99" s="29"/>
      <c r="TFF99" s="29"/>
      <c r="TFG99" s="29"/>
      <c r="TFH99" s="29"/>
      <c r="TFI99" s="29"/>
      <c r="TFJ99" s="29"/>
      <c r="TFK99" s="29"/>
      <c r="TFL99" s="29"/>
      <c r="TFM99" s="29"/>
      <c r="TFN99" s="29"/>
      <c r="TFO99" s="29"/>
      <c r="TFP99" s="29"/>
      <c r="TFQ99" s="29"/>
      <c r="TFR99" s="29"/>
      <c r="TFS99" s="29"/>
      <c r="TFT99" s="29"/>
      <c r="TFU99" s="29"/>
      <c r="TFV99" s="29"/>
      <c r="TFW99" s="29"/>
      <c r="TFX99" s="29"/>
      <c r="TFY99" s="29"/>
      <c r="TFZ99" s="29"/>
      <c r="TGA99" s="29"/>
      <c r="TGB99" s="29"/>
      <c r="TGC99" s="29"/>
      <c r="TGD99" s="29"/>
      <c r="TGE99" s="29"/>
      <c r="TGF99" s="29"/>
      <c r="TGG99" s="29"/>
      <c r="TGH99" s="29"/>
      <c r="TGI99" s="29"/>
      <c r="TGJ99" s="29"/>
      <c r="TGK99" s="29"/>
      <c r="TGL99" s="29"/>
      <c r="TGM99" s="29"/>
      <c r="TGN99" s="29"/>
      <c r="TGO99" s="29"/>
      <c r="TGP99" s="29"/>
      <c r="TGQ99" s="29"/>
      <c r="TGR99" s="29"/>
      <c r="TGS99" s="29"/>
      <c r="TGT99" s="29"/>
      <c r="TGU99" s="29"/>
      <c r="TGV99" s="29"/>
      <c r="TGW99" s="29"/>
      <c r="TGX99" s="29"/>
      <c r="TGY99" s="29"/>
      <c r="TGZ99" s="29"/>
      <c r="THA99" s="29"/>
      <c r="THB99" s="29"/>
      <c r="THC99" s="29"/>
      <c r="THD99" s="29"/>
      <c r="THE99" s="29"/>
      <c r="THF99" s="29"/>
      <c r="THG99" s="29"/>
      <c r="THH99" s="29"/>
      <c r="THI99" s="29"/>
      <c r="THJ99" s="29"/>
      <c r="THK99" s="29"/>
      <c r="THL99" s="29"/>
      <c r="THM99" s="29"/>
      <c r="THN99" s="29"/>
      <c r="THO99" s="29"/>
      <c r="THP99" s="29"/>
      <c r="THQ99" s="29"/>
      <c r="THR99" s="29"/>
      <c r="THS99" s="29"/>
      <c r="THT99" s="29"/>
      <c r="THU99" s="29"/>
      <c r="THV99" s="29"/>
      <c r="THW99" s="29"/>
      <c r="THX99" s="29"/>
      <c r="THY99" s="29"/>
      <c r="THZ99" s="29"/>
      <c r="TIA99" s="29"/>
      <c r="TIB99" s="29"/>
      <c r="TIC99" s="29"/>
      <c r="TID99" s="29"/>
      <c r="TIE99" s="29"/>
      <c r="TIF99" s="29"/>
      <c r="TIG99" s="29"/>
      <c r="TIH99" s="29"/>
      <c r="TII99" s="29"/>
      <c r="TIJ99" s="29"/>
      <c r="TIK99" s="29"/>
      <c r="TIL99" s="29"/>
      <c r="TIM99" s="29"/>
      <c r="TIN99" s="29"/>
      <c r="TIO99" s="29"/>
      <c r="TIP99" s="29"/>
      <c r="TIQ99" s="29"/>
      <c r="TIR99" s="29"/>
      <c r="TIS99" s="29"/>
      <c r="TIT99" s="29"/>
      <c r="TIU99" s="29"/>
      <c r="TIV99" s="29"/>
      <c r="TIW99" s="29"/>
      <c r="TIX99" s="29"/>
      <c r="TIY99" s="29"/>
      <c r="TIZ99" s="29"/>
      <c r="TJA99" s="29"/>
      <c r="TJB99" s="29"/>
      <c r="TJC99" s="29"/>
      <c r="TJD99" s="29"/>
      <c r="TJE99" s="29"/>
      <c r="TJF99" s="29"/>
      <c r="TJG99" s="29"/>
      <c r="TJH99" s="29"/>
      <c r="TJI99" s="29"/>
      <c r="TJJ99" s="29"/>
      <c r="TJK99" s="29"/>
      <c r="TJL99" s="29"/>
      <c r="TJM99" s="29"/>
      <c r="TJN99" s="29"/>
      <c r="TJO99" s="29"/>
      <c r="TJP99" s="29"/>
      <c r="TJQ99" s="29"/>
      <c r="TJR99" s="29"/>
      <c r="TJS99" s="29"/>
      <c r="TJT99" s="29"/>
      <c r="TJU99" s="29"/>
      <c r="TJV99" s="29"/>
      <c r="TJW99" s="29"/>
      <c r="TJX99" s="29"/>
      <c r="TJY99" s="29"/>
      <c r="TJZ99" s="29"/>
      <c r="TKA99" s="29"/>
      <c r="TKB99" s="29"/>
      <c r="TKC99" s="29"/>
      <c r="TKD99" s="29"/>
      <c r="TKE99" s="29"/>
      <c r="TKF99" s="29"/>
      <c r="TKG99" s="29"/>
      <c r="TKH99" s="29"/>
      <c r="TKI99" s="29"/>
      <c r="TKJ99" s="29"/>
      <c r="TKK99" s="29"/>
      <c r="TKL99" s="29"/>
      <c r="TKM99" s="29"/>
      <c r="TKN99" s="29"/>
      <c r="TKO99" s="29"/>
      <c r="TKP99" s="29"/>
      <c r="TKQ99" s="29"/>
      <c r="TKR99" s="29"/>
      <c r="TKS99" s="29"/>
      <c r="TKT99" s="29"/>
      <c r="TKU99" s="29"/>
      <c r="TKV99" s="29"/>
      <c r="TKW99" s="29"/>
      <c r="TKX99" s="29"/>
      <c r="TKY99" s="29"/>
      <c r="TKZ99" s="29"/>
      <c r="TLA99" s="29"/>
      <c r="TLB99" s="29"/>
      <c r="TLC99" s="29"/>
      <c r="TLD99" s="29"/>
      <c r="TLE99" s="29"/>
      <c r="TLF99" s="29"/>
      <c r="TLG99" s="29"/>
      <c r="TLH99" s="29"/>
      <c r="TLI99" s="29"/>
      <c r="TLJ99" s="29"/>
      <c r="TLK99" s="29"/>
      <c r="TLL99" s="29"/>
      <c r="TLM99" s="29"/>
      <c r="TLN99" s="29"/>
      <c r="TLO99" s="29"/>
      <c r="TLP99" s="29"/>
      <c r="TLQ99" s="29"/>
      <c r="TLR99" s="29"/>
      <c r="TLS99" s="29"/>
      <c r="TLT99" s="29"/>
      <c r="TLU99" s="29"/>
      <c r="TLV99" s="29"/>
      <c r="TLW99" s="29"/>
      <c r="TLX99" s="29"/>
      <c r="TLY99" s="29"/>
      <c r="TLZ99" s="29"/>
      <c r="TMA99" s="29"/>
      <c r="TMB99" s="29"/>
      <c r="TMC99" s="29"/>
      <c r="TMD99" s="29"/>
      <c r="TME99" s="29"/>
      <c r="TMF99" s="29"/>
      <c r="TMG99" s="29"/>
      <c r="TMH99" s="29"/>
      <c r="TMI99" s="29"/>
      <c r="TMJ99" s="29"/>
      <c r="TMK99" s="29"/>
      <c r="TML99" s="29"/>
      <c r="TMM99" s="29"/>
      <c r="TMN99" s="29"/>
      <c r="TMO99" s="29"/>
      <c r="TMP99" s="29"/>
      <c r="TMQ99" s="29"/>
      <c r="TMR99" s="29"/>
      <c r="TMS99" s="29"/>
      <c r="TMT99" s="29"/>
      <c r="TMU99" s="29"/>
      <c r="TMV99" s="29"/>
      <c r="TMW99" s="29"/>
      <c r="TMX99" s="29"/>
      <c r="TMY99" s="29"/>
      <c r="TMZ99" s="29"/>
      <c r="TNA99" s="29"/>
      <c r="TNB99" s="29"/>
      <c r="TNC99" s="29"/>
      <c r="TND99" s="29"/>
      <c r="TNE99" s="29"/>
      <c r="TNF99" s="29"/>
      <c r="TNG99" s="29"/>
      <c r="TNH99" s="29"/>
      <c r="TNI99" s="29"/>
      <c r="TNJ99" s="29"/>
      <c r="TNK99" s="29"/>
      <c r="TNL99" s="29"/>
      <c r="TNM99" s="29"/>
      <c r="TNN99" s="29"/>
      <c r="TNO99" s="29"/>
      <c r="TNP99" s="29"/>
      <c r="TNQ99" s="29"/>
      <c r="TNR99" s="29"/>
      <c r="TNS99" s="29"/>
      <c r="TNT99" s="29"/>
      <c r="TNU99" s="29"/>
      <c r="TNV99" s="29"/>
      <c r="TNW99" s="29"/>
      <c r="TNX99" s="29"/>
      <c r="TNY99" s="29"/>
      <c r="TNZ99" s="29"/>
      <c r="TOA99" s="29"/>
      <c r="TOB99" s="29"/>
      <c r="TOC99" s="29"/>
      <c r="TOD99" s="29"/>
      <c r="TOE99" s="29"/>
      <c r="TOF99" s="29"/>
      <c r="TOG99" s="29"/>
      <c r="TOH99" s="29"/>
      <c r="TOI99" s="29"/>
      <c r="TOJ99" s="29"/>
      <c r="TOK99" s="29"/>
      <c r="TOL99" s="29"/>
      <c r="TOM99" s="29"/>
      <c r="TON99" s="29"/>
      <c r="TOO99" s="29"/>
      <c r="TOP99" s="29"/>
      <c r="TOQ99" s="29"/>
      <c r="TOR99" s="29"/>
      <c r="TOS99" s="29"/>
      <c r="TOT99" s="29"/>
      <c r="TOU99" s="29"/>
      <c r="TOV99" s="29"/>
      <c r="TOW99" s="29"/>
      <c r="TOX99" s="29"/>
      <c r="TOY99" s="29"/>
      <c r="TOZ99" s="29"/>
      <c r="TPA99" s="29"/>
      <c r="TPB99" s="29"/>
      <c r="TPC99" s="29"/>
      <c r="TPD99" s="29"/>
      <c r="TPE99" s="29"/>
      <c r="TPF99" s="29"/>
      <c r="TPG99" s="29"/>
      <c r="TPH99" s="29"/>
      <c r="TPI99" s="29"/>
      <c r="TPJ99" s="29"/>
      <c r="TPK99" s="29"/>
      <c r="TPL99" s="29"/>
      <c r="TPM99" s="29"/>
      <c r="TPN99" s="29"/>
      <c r="TPO99" s="29"/>
      <c r="TPP99" s="29"/>
      <c r="TPQ99" s="29"/>
      <c r="TPR99" s="29"/>
      <c r="TPS99" s="29"/>
      <c r="TPT99" s="29"/>
      <c r="TPU99" s="29"/>
      <c r="TPV99" s="29"/>
      <c r="TPW99" s="29"/>
      <c r="TPX99" s="29"/>
      <c r="TPY99" s="29"/>
      <c r="TPZ99" s="29"/>
      <c r="TQA99" s="29"/>
      <c r="TQB99" s="29"/>
      <c r="TQC99" s="29"/>
      <c r="TQD99" s="29"/>
      <c r="TQE99" s="29"/>
      <c r="TQF99" s="29"/>
      <c r="TQG99" s="29"/>
      <c r="TQH99" s="29"/>
      <c r="TQI99" s="29"/>
      <c r="TQJ99" s="29"/>
      <c r="TQK99" s="29"/>
      <c r="TQL99" s="29"/>
      <c r="TQM99" s="29"/>
      <c r="TQN99" s="29"/>
      <c r="TQO99" s="29"/>
      <c r="TQP99" s="29"/>
      <c r="TQQ99" s="29"/>
      <c r="TQR99" s="29"/>
      <c r="TQS99" s="29"/>
      <c r="TQT99" s="29"/>
      <c r="TQU99" s="29"/>
      <c r="TQV99" s="29"/>
      <c r="TQW99" s="29"/>
      <c r="TQX99" s="29"/>
      <c r="TQY99" s="29"/>
      <c r="TQZ99" s="29"/>
      <c r="TRA99" s="29"/>
      <c r="TRB99" s="29"/>
      <c r="TRC99" s="29"/>
      <c r="TRD99" s="29"/>
      <c r="TRE99" s="29"/>
      <c r="TRF99" s="29"/>
      <c r="TRG99" s="29"/>
      <c r="TRH99" s="29"/>
      <c r="TRI99" s="29"/>
      <c r="TRJ99" s="29"/>
      <c r="TRK99" s="29"/>
      <c r="TRL99" s="29"/>
      <c r="TRM99" s="29"/>
      <c r="TRN99" s="29"/>
      <c r="TRO99" s="29"/>
      <c r="TRP99" s="29"/>
      <c r="TRQ99" s="29"/>
      <c r="TRR99" s="29"/>
      <c r="TRS99" s="29"/>
      <c r="TRT99" s="29"/>
      <c r="TRU99" s="29"/>
      <c r="TRV99" s="29"/>
      <c r="TRW99" s="29"/>
      <c r="TRX99" s="29"/>
      <c r="TRY99" s="29"/>
      <c r="TRZ99" s="29"/>
      <c r="TSA99" s="29"/>
      <c r="TSB99" s="29"/>
      <c r="TSC99" s="29"/>
      <c r="TSD99" s="29"/>
      <c r="TSE99" s="29"/>
      <c r="TSF99" s="29"/>
      <c r="TSG99" s="29"/>
      <c r="TSH99" s="29"/>
      <c r="TSI99" s="29"/>
      <c r="TSJ99" s="29"/>
      <c r="TSK99" s="29"/>
      <c r="TSL99" s="29"/>
      <c r="TSM99" s="29"/>
      <c r="TSN99" s="29"/>
      <c r="TSO99" s="29"/>
      <c r="TSP99" s="29"/>
      <c r="TSQ99" s="29"/>
      <c r="TSR99" s="29"/>
      <c r="TSS99" s="29"/>
      <c r="TST99" s="29"/>
      <c r="TSU99" s="29"/>
      <c r="TSV99" s="29"/>
      <c r="TSW99" s="29"/>
      <c r="TSX99" s="29"/>
      <c r="TSY99" s="29"/>
      <c r="TSZ99" s="29"/>
      <c r="TTA99" s="29"/>
      <c r="TTB99" s="29"/>
      <c r="TTC99" s="29"/>
      <c r="TTD99" s="29"/>
      <c r="TTE99" s="29"/>
      <c r="TTF99" s="29"/>
      <c r="TTG99" s="29"/>
      <c r="TTH99" s="29"/>
      <c r="TTI99" s="29"/>
      <c r="TTJ99" s="29"/>
      <c r="TTK99" s="29"/>
      <c r="TTL99" s="29"/>
      <c r="TTM99" s="29"/>
      <c r="TTN99" s="29"/>
      <c r="TTO99" s="29"/>
      <c r="TTP99" s="29"/>
      <c r="TTQ99" s="29"/>
      <c r="TTR99" s="29"/>
      <c r="TTS99" s="29"/>
      <c r="TTT99" s="29"/>
      <c r="TTU99" s="29"/>
      <c r="TTV99" s="29"/>
      <c r="TTW99" s="29"/>
      <c r="TTX99" s="29"/>
      <c r="TTY99" s="29"/>
      <c r="TTZ99" s="29"/>
      <c r="TUA99" s="29"/>
      <c r="TUB99" s="29"/>
      <c r="TUC99" s="29"/>
      <c r="TUD99" s="29"/>
      <c r="TUE99" s="29"/>
      <c r="TUF99" s="29"/>
      <c r="TUG99" s="29"/>
      <c r="TUH99" s="29"/>
      <c r="TUI99" s="29"/>
      <c r="TUJ99" s="29"/>
      <c r="TUK99" s="29"/>
      <c r="TUL99" s="29"/>
      <c r="TUM99" s="29"/>
      <c r="TUN99" s="29"/>
      <c r="TUO99" s="29"/>
      <c r="TUP99" s="29"/>
      <c r="TUQ99" s="29"/>
      <c r="TUR99" s="29"/>
      <c r="TUS99" s="29"/>
      <c r="TUT99" s="29"/>
      <c r="TUU99" s="29"/>
      <c r="TUV99" s="29"/>
      <c r="TUW99" s="29"/>
      <c r="TUX99" s="29"/>
      <c r="TUY99" s="29"/>
      <c r="TUZ99" s="29"/>
      <c r="TVA99" s="29"/>
      <c r="TVB99" s="29"/>
      <c r="TVC99" s="29"/>
      <c r="TVD99" s="29"/>
      <c r="TVE99" s="29"/>
      <c r="TVF99" s="29"/>
      <c r="TVG99" s="29"/>
      <c r="TVH99" s="29"/>
      <c r="TVI99" s="29"/>
      <c r="TVJ99" s="29"/>
      <c r="TVK99" s="29"/>
      <c r="TVL99" s="29"/>
      <c r="TVM99" s="29"/>
      <c r="TVN99" s="29"/>
      <c r="TVO99" s="29"/>
      <c r="TVP99" s="29"/>
      <c r="TVQ99" s="29"/>
      <c r="TVR99" s="29"/>
      <c r="TVS99" s="29"/>
      <c r="TVT99" s="29"/>
      <c r="TVU99" s="29"/>
      <c r="TVV99" s="29"/>
      <c r="TVW99" s="29"/>
      <c r="TVX99" s="29"/>
      <c r="TVY99" s="29"/>
      <c r="TVZ99" s="29"/>
      <c r="TWA99" s="29"/>
      <c r="TWB99" s="29"/>
      <c r="TWC99" s="29"/>
      <c r="TWD99" s="29"/>
      <c r="TWE99" s="29"/>
      <c r="TWF99" s="29"/>
      <c r="TWG99" s="29"/>
      <c r="TWH99" s="29"/>
      <c r="TWI99" s="29"/>
      <c r="TWJ99" s="29"/>
      <c r="TWK99" s="29"/>
      <c r="TWL99" s="29"/>
      <c r="TWM99" s="29"/>
      <c r="TWN99" s="29"/>
      <c r="TWO99" s="29"/>
      <c r="TWP99" s="29"/>
      <c r="TWQ99" s="29"/>
      <c r="TWR99" s="29"/>
      <c r="TWS99" s="29"/>
      <c r="TWT99" s="29"/>
      <c r="TWU99" s="29"/>
      <c r="TWV99" s="29"/>
      <c r="TWW99" s="29"/>
      <c r="TWX99" s="29"/>
      <c r="TWY99" s="29"/>
      <c r="TWZ99" s="29"/>
      <c r="TXA99" s="29"/>
      <c r="TXB99" s="29"/>
      <c r="TXC99" s="29"/>
      <c r="TXD99" s="29"/>
      <c r="TXE99" s="29"/>
      <c r="TXF99" s="29"/>
      <c r="TXG99" s="29"/>
      <c r="TXH99" s="29"/>
      <c r="TXI99" s="29"/>
      <c r="TXJ99" s="29"/>
      <c r="TXK99" s="29"/>
      <c r="TXL99" s="29"/>
      <c r="TXM99" s="29"/>
      <c r="TXN99" s="29"/>
      <c r="TXO99" s="29"/>
      <c r="TXP99" s="29"/>
      <c r="TXQ99" s="29"/>
      <c r="TXR99" s="29"/>
      <c r="TXS99" s="29"/>
      <c r="TXT99" s="29"/>
      <c r="TXU99" s="29"/>
      <c r="TXV99" s="29"/>
      <c r="TXW99" s="29"/>
      <c r="TXX99" s="29"/>
      <c r="TXY99" s="29"/>
      <c r="TXZ99" s="29"/>
      <c r="TYA99" s="29"/>
      <c r="TYB99" s="29"/>
      <c r="TYC99" s="29"/>
      <c r="TYD99" s="29"/>
      <c r="TYE99" s="29"/>
      <c r="TYF99" s="29"/>
      <c r="TYG99" s="29"/>
      <c r="TYH99" s="29"/>
      <c r="TYI99" s="29"/>
      <c r="TYJ99" s="29"/>
      <c r="TYK99" s="29"/>
      <c r="TYL99" s="29"/>
      <c r="TYM99" s="29"/>
      <c r="TYN99" s="29"/>
      <c r="TYO99" s="29"/>
      <c r="TYP99" s="29"/>
      <c r="TYQ99" s="29"/>
      <c r="TYR99" s="29"/>
      <c r="TYS99" s="29"/>
      <c r="TYT99" s="29"/>
      <c r="TYU99" s="29"/>
      <c r="TYV99" s="29"/>
      <c r="TYW99" s="29"/>
      <c r="TYX99" s="29"/>
      <c r="TYY99" s="29"/>
      <c r="TYZ99" s="29"/>
      <c r="TZA99" s="29"/>
      <c r="TZB99" s="29"/>
      <c r="TZC99" s="29"/>
      <c r="TZD99" s="29"/>
      <c r="TZE99" s="29"/>
      <c r="TZF99" s="29"/>
      <c r="TZG99" s="29"/>
      <c r="TZH99" s="29"/>
      <c r="TZI99" s="29"/>
      <c r="TZJ99" s="29"/>
      <c r="TZK99" s="29"/>
      <c r="TZL99" s="29"/>
      <c r="TZM99" s="29"/>
      <c r="TZN99" s="29"/>
      <c r="TZO99" s="29"/>
      <c r="TZP99" s="29"/>
      <c r="TZQ99" s="29"/>
      <c r="TZR99" s="29"/>
      <c r="TZS99" s="29"/>
      <c r="TZT99" s="29"/>
      <c r="TZU99" s="29"/>
      <c r="TZV99" s="29"/>
      <c r="TZW99" s="29"/>
      <c r="TZX99" s="29"/>
      <c r="TZY99" s="29"/>
      <c r="TZZ99" s="29"/>
      <c r="UAA99" s="29"/>
      <c r="UAB99" s="29"/>
      <c r="UAC99" s="29"/>
      <c r="UAD99" s="29"/>
      <c r="UAE99" s="29"/>
      <c r="UAF99" s="29"/>
      <c r="UAG99" s="29"/>
      <c r="UAH99" s="29"/>
      <c r="UAI99" s="29"/>
      <c r="UAJ99" s="29"/>
      <c r="UAK99" s="29"/>
      <c r="UAL99" s="29"/>
      <c r="UAM99" s="29"/>
      <c r="UAN99" s="29"/>
      <c r="UAO99" s="29"/>
      <c r="UAP99" s="29"/>
      <c r="UAQ99" s="29"/>
      <c r="UAR99" s="29"/>
      <c r="UAS99" s="29"/>
      <c r="UAT99" s="29"/>
      <c r="UAU99" s="29"/>
      <c r="UAV99" s="29"/>
      <c r="UAW99" s="29"/>
      <c r="UAX99" s="29"/>
      <c r="UAY99" s="29"/>
      <c r="UAZ99" s="29"/>
      <c r="UBA99" s="29"/>
      <c r="UBB99" s="29"/>
      <c r="UBC99" s="29"/>
      <c r="UBD99" s="29"/>
      <c r="UBE99" s="29"/>
      <c r="UBF99" s="29"/>
      <c r="UBG99" s="29"/>
      <c r="UBH99" s="29"/>
      <c r="UBI99" s="29"/>
      <c r="UBJ99" s="29"/>
      <c r="UBK99" s="29"/>
      <c r="UBL99" s="29"/>
      <c r="UBM99" s="29"/>
      <c r="UBN99" s="29"/>
      <c r="UBO99" s="29"/>
      <c r="UBP99" s="29"/>
      <c r="UBQ99" s="29"/>
      <c r="UBR99" s="29"/>
      <c r="UBS99" s="29"/>
      <c r="UBT99" s="29"/>
      <c r="UBU99" s="29"/>
      <c r="UBV99" s="29"/>
      <c r="UBW99" s="29"/>
      <c r="UBX99" s="29"/>
      <c r="UBY99" s="29"/>
      <c r="UBZ99" s="29"/>
      <c r="UCA99" s="29"/>
      <c r="UCB99" s="29"/>
      <c r="UCC99" s="29"/>
      <c r="UCD99" s="29"/>
      <c r="UCE99" s="29"/>
      <c r="UCF99" s="29"/>
      <c r="UCG99" s="29"/>
      <c r="UCH99" s="29"/>
      <c r="UCI99" s="29"/>
      <c r="UCJ99" s="29"/>
      <c r="UCK99" s="29"/>
      <c r="UCL99" s="29"/>
      <c r="UCM99" s="29"/>
      <c r="UCN99" s="29"/>
      <c r="UCO99" s="29"/>
      <c r="UCP99" s="29"/>
      <c r="UCQ99" s="29"/>
      <c r="UCR99" s="29"/>
      <c r="UCS99" s="29"/>
      <c r="UCT99" s="29"/>
      <c r="UCU99" s="29"/>
      <c r="UCV99" s="29"/>
      <c r="UCW99" s="29"/>
      <c r="UCX99" s="29"/>
      <c r="UCY99" s="29"/>
      <c r="UCZ99" s="29"/>
      <c r="UDA99" s="29"/>
      <c r="UDB99" s="29"/>
      <c r="UDC99" s="29"/>
      <c r="UDD99" s="29"/>
      <c r="UDE99" s="29"/>
      <c r="UDF99" s="29"/>
      <c r="UDG99" s="29"/>
      <c r="UDH99" s="29"/>
      <c r="UDI99" s="29"/>
      <c r="UDJ99" s="29"/>
      <c r="UDK99" s="29"/>
      <c r="UDL99" s="29"/>
      <c r="UDM99" s="29"/>
      <c r="UDN99" s="29"/>
      <c r="UDO99" s="29"/>
      <c r="UDP99" s="29"/>
      <c r="UDQ99" s="29"/>
      <c r="UDR99" s="29"/>
      <c r="UDS99" s="29"/>
      <c r="UDT99" s="29"/>
      <c r="UDU99" s="29"/>
      <c r="UDV99" s="29"/>
      <c r="UDW99" s="29"/>
      <c r="UDX99" s="29"/>
      <c r="UDY99" s="29"/>
      <c r="UDZ99" s="29"/>
      <c r="UEA99" s="29"/>
      <c r="UEB99" s="29"/>
      <c r="UEC99" s="29"/>
      <c r="UED99" s="29"/>
      <c r="UEE99" s="29"/>
      <c r="UEF99" s="29"/>
      <c r="UEG99" s="29"/>
      <c r="UEH99" s="29"/>
      <c r="UEI99" s="29"/>
      <c r="UEJ99" s="29"/>
      <c r="UEK99" s="29"/>
      <c r="UEL99" s="29"/>
      <c r="UEM99" s="29"/>
      <c r="UEN99" s="29"/>
      <c r="UEO99" s="29"/>
      <c r="UEP99" s="29"/>
      <c r="UEQ99" s="29"/>
      <c r="UER99" s="29"/>
      <c r="UES99" s="29"/>
      <c r="UET99" s="29"/>
      <c r="UEU99" s="29"/>
      <c r="UEV99" s="29"/>
      <c r="UEW99" s="29"/>
      <c r="UEX99" s="29"/>
      <c r="UEY99" s="29"/>
      <c r="UEZ99" s="29"/>
      <c r="UFA99" s="29"/>
      <c r="UFB99" s="29"/>
      <c r="UFC99" s="29"/>
      <c r="UFD99" s="29"/>
      <c r="UFE99" s="29"/>
      <c r="UFF99" s="29"/>
      <c r="UFG99" s="29"/>
      <c r="UFH99" s="29"/>
      <c r="UFI99" s="29"/>
      <c r="UFJ99" s="29"/>
      <c r="UFK99" s="29"/>
      <c r="UFL99" s="29"/>
      <c r="UFM99" s="29"/>
      <c r="UFN99" s="29"/>
      <c r="UFO99" s="29"/>
      <c r="UFP99" s="29"/>
      <c r="UFQ99" s="29"/>
      <c r="UFR99" s="29"/>
      <c r="UFS99" s="29"/>
      <c r="UFT99" s="29"/>
      <c r="UFU99" s="29"/>
      <c r="UFV99" s="29"/>
      <c r="UFW99" s="29"/>
      <c r="UFX99" s="29"/>
      <c r="UFY99" s="29"/>
      <c r="UFZ99" s="29"/>
      <c r="UGA99" s="29"/>
      <c r="UGB99" s="29"/>
      <c r="UGC99" s="29"/>
      <c r="UGD99" s="29"/>
      <c r="UGE99" s="29"/>
      <c r="UGF99" s="29"/>
      <c r="UGG99" s="29"/>
      <c r="UGH99" s="29"/>
      <c r="UGI99" s="29"/>
      <c r="UGJ99" s="29"/>
      <c r="UGK99" s="29"/>
      <c r="UGL99" s="29"/>
      <c r="UGM99" s="29"/>
      <c r="UGN99" s="29"/>
      <c r="UGO99" s="29"/>
      <c r="UGP99" s="29"/>
      <c r="UGQ99" s="29"/>
      <c r="UGR99" s="29"/>
      <c r="UGS99" s="29"/>
      <c r="UGT99" s="29"/>
      <c r="UGU99" s="29"/>
      <c r="UGV99" s="29"/>
      <c r="UGW99" s="29"/>
      <c r="UGX99" s="29"/>
      <c r="UGY99" s="29"/>
      <c r="UGZ99" s="29"/>
      <c r="UHA99" s="29"/>
      <c r="UHB99" s="29"/>
      <c r="UHC99" s="29"/>
      <c r="UHD99" s="29"/>
      <c r="UHE99" s="29"/>
      <c r="UHF99" s="29"/>
      <c r="UHG99" s="29"/>
      <c r="UHH99" s="29"/>
      <c r="UHI99" s="29"/>
      <c r="UHJ99" s="29"/>
      <c r="UHK99" s="29"/>
      <c r="UHL99" s="29"/>
      <c r="UHM99" s="29"/>
      <c r="UHN99" s="29"/>
      <c r="UHO99" s="29"/>
      <c r="UHP99" s="29"/>
      <c r="UHQ99" s="29"/>
      <c r="UHR99" s="29"/>
      <c r="UHS99" s="29"/>
      <c r="UHT99" s="29"/>
      <c r="UHU99" s="29"/>
      <c r="UHV99" s="29"/>
      <c r="UHW99" s="29"/>
      <c r="UHX99" s="29"/>
      <c r="UHY99" s="29"/>
      <c r="UHZ99" s="29"/>
      <c r="UIA99" s="29"/>
      <c r="UIB99" s="29"/>
      <c r="UIC99" s="29"/>
      <c r="UID99" s="29"/>
      <c r="UIE99" s="29"/>
      <c r="UIF99" s="29"/>
      <c r="UIG99" s="29"/>
      <c r="UIH99" s="29"/>
      <c r="UII99" s="29"/>
      <c r="UIJ99" s="29"/>
      <c r="UIK99" s="29"/>
      <c r="UIL99" s="29"/>
      <c r="UIM99" s="29"/>
      <c r="UIN99" s="29"/>
      <c r="UIO99" s="29"/>
      <c r="UIP99" s="29"/>
      <c r="UIQ99" s="29"/>
      <c r="UIR99" s="29"/>
      <c r="UIS99" s="29"/>
      <c r="UIT99" s="29"/>
      <c r="UIU99" s="29"/>
      <c r="UIV99" s="29"/>
      <c r="UIW99" s="29"/>
      <c r="UIX99" s="29"/>
      <c r="UIY99" s="29"/>
      <c r="UIZ99" s="29"/>
      <c r="UJA99" s="29"/>
      <c r="UJB99" s="29"/>
      <c r="UJC99" s="29"/>
      <c r="UJD99" s="29"/>
      <c r="UJE99" s="29"/>
      <c r="UJF99" s="29"/>
      <c r="UJG99" s="29"/>
      <c r="UJH99" s="29"/>
      <c r="UJI99" s="29"/>
      <c r="UJJ99" s="29"/>
      <c r="UJK99" s="29"/>
      <c r="UJL99" s="29"/>
      <c r="UJM99" s="29"/>
      <c r="UJN99" s="29"/>
      <c r="UJO99" s="29"/>
      <c r="UJP99" s="29"/>
      <c r="UJQ99" s="29"/>
      <c r="UJR99" s="29"/>
      <c r="UJS99" s="29"/>
      <c r="UJT99" s="29"/>
      <c r="UJU99" s="29"/>
      <c r="UJV99" s="29"/>
      <c r="UJW99" s="29"/>
      <c r="UJX99" s="29"/>
      <c r="UJY99" s="29"/>
      <c r="UJZ99" s="29"/>
      <c r="UKA99" s="29"/>
      <c r="UKB99" s="29"/>
      <c r="UKC99" s="29"/>
      <c r="UKD99" s="29"/>
      <c r="UKE99" s="29"/>
      <c r="UKF99" s="29"/>
      <c r="UKG99" s="29"/>
      <c r="UKH99" s="29"/>
      <c r="UKI99" s="29"/>
      <c r="UKJ99" s="29"/>
      <c r="UKK99" s="29"/>
      <c r="UKL99" s="29"/>
      <c r="UKM99" s="29"/>
      <c r="UKN99" s="29"/>
      <c r="UKO99" s="29"/>
      <c r="UKP99" s="29"/>
      <c r="UKQ99" s="29"/>
      <c r="UKR99" s="29"/>
      <c r="UKS99" s="29"/>
      <c r="UKT99" s="29"/>
      <c r="UKU99" s="29"/>
      <c r="UKV99" s="29"/>
      <c r="UKW99" s="29"/>
      <c r="UKX99" s="29"/>
      <c r="UKY99" s="29"/>
      <c r="UKZ99" s="29"/>
      <c r="ULA99" s="29"/>
      <c r="ULB99" s="29"/>
      <c r="ULC99" s="29"/>
      <c r="ULD99" s="29"/>
      <c r="ULE99" s="29"/>
      <c r="ULF99" s="29"/>
      <c r="ULG99" s="29"/>
      <c r="ULH99" s="29"/>
      <c r="ULI99" s="29"/>
      <c r="ULJ99" s="29"/>
      <c r="ULK99" s="29"/>
      <c r="ULL99" s="29"/>
      <c r="ULM99" s="29"/>
      <c r="ULN99" s="29"/>
      <c r="ULO99" s="29"/>
      <c r="ULP99" s="29"/>
      <c r="ULQ99" s="29"/>
      <c r="ULR99" s="29"/>
      <c r="ULS99" s="29"/>
      <c r="ULT99" s="29"/>
      <c r="ULU99" s="29"/>
      <c r="ULV99" s="29"/>
      <c r="ULW99" s="29"/>
      <c r="ULX99" s="29"/>
      <c r="ULY99" s="29"/>
      <c r="ULZ99" s="29"/>
      <c r="UMA99" s="29"/>
      <c r="UMB99" s="29"/>
      <c r="UMC99" s="29"/>
      <c r="UMD99" s="29"/>
      <c r="UME99" s="29"/>
      <c r="UMF99" s="29"/>
      <c r="UMG99" s="29"/>
      <c r="UMH99" s="29"/>
      <c r="UMI99" s="29"/>
      <c r="UMJ99" s="29"/>
      <c r="UMK99" s="29"/>
      <c r="UML99" s="29"/>
      <c r="UMM99" s="29"/>
      <c r="UMN99" s="29"/>
      <c r="UMO99" s="29"/>
      <c r="UMP99" s="29"/>
      <c r="UMQ99" s="29"/>
      <c r="UMR99" s="29"/>
      <c r="UMS99" s="29"/>
      <c r="UMT99" s="29"/>
      <c r="UMU99" s="29"/>
      <c r="UMV99" s="29"/>
      <c r="UMW99" s="29"/>
      <c r="UMX99" s="29"/>
      <c r="UMY99" s="29"/>
      <c r="UMZ99" s="29"/>
      <c r="UNA99" s="29"/>
      <c r="UNB99" s="29"/>
      <c r="UNC99" s="29"/>
      <c r="UND99" s="29"/>
      <c r="UNE99" s="29"/>
      <c r="UNF99" s="29"/>
      <c r="UNG99" s="29"/>
      <c r="UNH99" s="29"/>
      <c r="UNI99" s="29"/>
      <c r="UNJ99" s="29"/>
      <c r="UNK99" s="29"/>
      <c r="UNL99" s="29"/>
      <c r="UNM99" s="29"/>
      <c r="UNN99" s="29"/>
      <c r="UNO99" s="29"/>
      <c r="UNP99" s="29"/>
      <c r="UNQ99" s="29"/>
      <c r="UNR99" s="29"/>
      <c r="UNS99" s="29"/>
      <c r="UNT99" s="29"/>
      <c r="UNU99" s="29"/>
      <c r="UNV99" s="29"/>
      <c r="UNW99" s="29"/>
      <c r="UNX99" s="29"/>
      <c r="UNY99" s="29"/>
      <c r="UNZ99" s="29"/>
      <c r="UOA99" s="29"/>
      <c r="UOB99" s="29"/>
      <c r="UOC99" s="29"/>
      <c r="UOD99" s="29"/>
      <c r="UOE99" s="29"/>
      <c r="UOF99" s="29"/>
      <c r="UOG99" s="29"/>
      <c r="UOH99" s="29"/>
      <c r="UOI99" s="29"/>
      <c r="UOJ99" s="29"/>
      <c r="UOK99" s="29"/>
      <c r="UOL99" s="29"/>
      <c r="UOM99" s="29"/>
      <c r="UON99" s="29"/>
      <c r="UOO99" s="29"/>
      <c r="UOP99" s="29"/>
      <c r="UOQ99" s="29"/>
      <c r="UOR99" s="29"/>
      <c r="UOS99" s="29"/>
      <c r="UOT99" s="29"/>
      <c r="UOU99" s="29"/>
      <c r="UOV99" s="29"/>
      <c r="UOW99" s="29"/>
      <c r="UOX99" s="29"/>
      <c r="UOY99" s="29"/>
      <c r="UOZ99" s="29"/>
      <c r="UPA99" s="29"/>
      <c r="UPB99" s="29"/>
      <c r="UPC99" s="29"/>
      <c r="UPD99" s="29"/>
      <c r="UPE99" s="29"/>
      <c r="UPF99" s="29"/>
      <c r="UPG99" s="29"/>
      <c r="UPH99" s="29"/>
      <c r="UPI99" s="29"/>
      <c r="UPJ99" s="29"/>
      <c r="UPK99" s="29"/>
      <c r="UPL99" s="29"/>
      <c r="UPM99" s="29"/>
      <c r="UPN99" s="29"/>
      <c r="UPO99" s="29"/>
      <c r="UPP99" s="29"/>
      <c r="UPQ99" s="29"/>
      <c r="UPR99" s="29"/>
      <c r="UPS99" s="29"/>
      <c r="UPT99" s="29"/>
      <c r="UPU99" s="29"/>
      <c r="UPV99" s="29"/>
      <c r="UPW99" s="29"/>
      <c r="UPX99" s="29"/>
      <c r="UPY99" s="29"/>
      <c r="UPZ99" s="29"/>
      <c r="UQA99" s="29"/>
      <c r="UQB99" s="29"/>
      <c r="UQC99" s="29"/>
      <c r="UQD99" s="29"/>
      <c r="UQE99" s="29"/>
      <c r="UQF99" s="29"/>
      <c r="UQG99" s="29"/>
      <c r="UQH99" s="29"/>
      <c r="UQI99" s="29"/>
      <c r="UQJ99" s="29"/>
      <c r="UQK99" s="29"/>
      <c r="UQL99" s="29"/>
      <c r="UQM99" s="29"/>
      <c r="UQN99" s="29"/>
      <c r="UQO99" s="29"/>
      <c r="UQP99" s="29"/>
      <c r="UQQ99" s="29"/>
      <c r="UQR99" s="29"/>
      <c r="UQS99" s="29"/>
      <c r="UQT99" s="29"/>
      <c r="UQU99" s="29"/>
      <c r="UQV99" s="29"/>
      <c r="UQW99" s="29"/>
      <c r="UQX99" s="29"/>
      <c r="UQY99" s="29"/>
      <c r="UQZ99" s="29"/>
      <c r="URA99" s="29"/>
      <c r="URB99" s="29"/>
      <c r="URC99" s="29"/>
      <c r="URD99" s="29"/>
      <c r="URE99" s="29"/>
      <c r="URF99" s="29"/>
      <c r="URG99" s="29"/>
      <c r="URH99" s="29"/>
      <c r="URI99" s="29"/>
      <c r="URJ99" s="29"/>
      <c r="URK99" s="29"/>
      <c r="URL99" s="29"/>
      <c r="URM99" s="29"/>
      <c r="URN99" s="29"/>
      <c r="URO99" s="29"/>
      <c r="URP99" s="29"/>
      <c r="URQ99" s="29"/>
      <c r="URR99" s="29"/>
      <c r="URS99" s="29"/>
      <c r="URT99" s="29"/>
      <c r="URU99" s="29"/>
      <c r="URV99" s="29"/>
      <c r="URW99" s="29"/>
      <c r="URX99" s="29"/>
      <c r="URY99" s="29"/>
      <c r="URZ99" s="29"/>
      <c r="USA99" s="29"/>
      <c r="USB99" s="29"/>
      <c r="USC99" s="29"/>
      <c r="USD99" s="29"/>
      <c r="USE99" s="29"/>
      <c r="USF99" s="29"/>
      <c r="USG99" s="29"/>
      <c r="USH99" s="29"/>
      <c r="USI99" s="29"/>
      <c r="USJ99" s="29"/>
      <c r="USK99" s="29"/>
      <c r="USL99" s="29"/>
      <c r="USM99" s="29"/>
      <c r="USN99" s="29"/>
      <c r="USO99" s="29"/>
      <c r="USP99" s="29"/>
      <c r="USQ99" s="29"/>
      <c r="USR99" s="29"/>
      <c r="USS99" s="29"/>
      <c r="UST99" s="29"/>
      <c r="USU99" s="29"/>
      <c r="USV99" s="29"/>
      <c r="USW99" s="29"/>
      <c r="USX99" s="29"/>
      <c r="USY99" s="29"/>
      <c r="USZ99" s="29"/>
      <c r="UTA99" s="29"/>
      <c r="UTB99" s="29"/>
      <c r="UTC99" s="29"/>
      <c r="UTD99" s="29"/>
      <c r="UTE99" s="29"/>
      <c r="UTF99" s="29"/>
      <c r="UTG99" s="29"/>
      <c r="UTH99" s="29"/>
      <c r="UTI99" s="29"/>
      <c r="UTJ99" s="29"/>
      <c r="UTK99" s="29"/>
      <c r="UTL99" s="29"/>
      <c r="UTM99" s="29"/>
      <c r="UTN99" s="29"/>
      <c r="UTO99" s="29"/>
      <c r="UTP99" s="29"/>
      <c r="UTQ99" s="29"/>
      <c r="UTR99" s="29"/>
      <c r="UTS99" s="29"/>
      <c r="UTT99" s="29"/>
      <c r="UTU99" s="29"/>
      <c r="UTV99" s="29"/>
      <c r="UTW99" s="29"/>
      <c r="UTX99" s="29"/>
      <c r="UTY99" s="29"/>
      <c r="UTZ99" s="29"/>
      <c r="UUA99" s="29"/>
      <c r="UUB99" s="29"/>
      <c r="UUC99" s="29"/>
      <c r="UUD99" s="29"/>
      <c r="UUE99" s="29"/>
      <c r="UUF99" s="29"/>
      <c r="UUG99" s="29"/>
      <c r="UUH99" s="29"/>
      <c r="UUI99" s="29"/>
      <c r="UUJ99" s="29"/>
      <c r="UUK99" s="29"/>
      <c r="UUL99" s="29"/>
      <c r="UUM99" s="29"/>
      <c r="UUN99" s="29"/>
      <c r="UUO99" s="29"/>
      <c r="UUP99" s="29"/>
      <c r="UUQ99" s="29"/>
      <c r="UUR99" s="29"/>
      <c r="UUS99" s="29"/>
      <c r="UUT99" s="29"/>
      <c r="UUU99" s="29"/>
      <c r="UUV99" s="29"/>
      <c r="UUW99" s="29"/>
      <c r="UUX99" s="29"/>
      <c r="UUY99" s="29"/>
      <c r="UUZ99" s="29"/>
      <c r="UVA99" s="29"/>
      <c r="UVB99" s="29"/>
      <c r="UVC99" s="29"/>
      <c r="UVD99" s="29"/>
      <c r="UVE99" s="29"/>
      <c r="UVF99" s="29"/>
      <c r="UVG99" s="29"/>
      <c r="UVH99" s="29"/>
      <c r="UVI99" s="29"/>
      <c r="UVJ99" s="29"/>
      <c r="UVK99" s="29"/>
      <c r="UVL99" s="29"/>
      <c r="UVM99" s="29"/>
      <c r="UVN99" s="29"/>
      <c r="UVO99" s="29"/>
      <c r="UVP99" s="29"/>
      <c r="UVQ99" s="29"/>
      <c r="UVR99" s="29"/>
      <c r="UVS99" s="29"/>
      <c r="UVT99" s="29"/>
      <c r="UVU99" s="29"/>
      <c r="UVV99" s="29"/>
      <c r="UVW99" s="29"/>
      <c r="UVX99" s="29"/>
      <c r="UVY99" s="29"/>
      <c r="UVZ99" s="29"/>
      <c r="UWA99" s="29"/>
      <c r="UWB99" s="29"/>
      <c r="UWC99" s="29"/>
      <c r="UWD99" s="29"/>
      <c r="UWE99" s="29"/>
      <c r="UWF99" s="29"/>
      <c r="UWG99" s="29"/>
      <c r="UWH99" s="29"/>
      <c r="UWI99" s="29"/>
      <c r="UWJ99" s="29"/>
      <c r="UWK99" s="29"/>
      <c r="UWL99" s="29"/>
      <c r="UWM99" s="29"/>
      <c r="UWN99" s="29"/>
      <c r="UWO99" s="29"/>
      <c r="UWP99" s="29"/>
      <c r="UWQ99" s="29"/>
      <c r="UWR99" s="29"/>
      <c r="UWS99" s="29"/>
      <c r="UWT99" s="29"/>
      <c r="UWU99" s="29"/>
      <c r="UWV99" s="29"/>
      <c r="UWW99" s="29"/>
      <c r="UWX99" s="29"/>
      <c r="UWY99" s="29"/>
      <c r="UWZ99" s="29"/>
      <c r="UXA99" s="29"/>
      <c r="UXB99" s="29"/>
      <c r="UXC99" s="29"/>
      <c r="UXD99" s="29"/>
      <c r="UXE99" s="29"/>
      <c r="UXF99" s="29"/>
      <c r="UXG99" s="29"/>
      <c r="UXH99" s="29"/>
      <c r="UXI99" s="29"/>
      <c r="UXJ99" s="29"/>
      <c r="UXK99" s="29"/>
      <c r="UXL99" s="29"/>
      <c r="UXM99" s="29"/>
      <c r="UXN99" s="29"/>
      <c r="UXO99" s="29"/>
      <c r="UXP99" s="29"/>
      <c r="UXQ99" s="29"/>
      <c r="UXR99" s="29"/>
      <c r="UXS99" s="29"/>
      <c r="UXT99" s="29"/>
      <c r="UXU99" s="29"/>
      <c r="UXV99" s="29"/>
      <c r="UXW99" s="29"/>
      <c r="UXX99" s="29"/>
      <c r="UXY99" s="29"/>
      <c r="UXZ99" s="29"/>
      <c r="UYA99" s="29"/>
      <c r="UYB99" s="29"/>
      <c r="UYC99" s="29"/>
      <c r="UYD99" s="29"/>
      <c r="UYE99" s="29"/>
      <c r="UYF99" s="29"/>
      <c r="UYG99" s="29"/>
      <c r="UYH99" s="29"/>
      <c r="UYI99" s="29"/>
      <c r="UYJ99" s="29"/>
      <c r="UYK99" s="29"/>
      <c r="UYL99" s="29"/>
      <c r="UYM99" s="29"/>
      <c r="UYN99" s="29"/>
      <c r="UYO99" s="29"/>
      <c r="UYP99" s="29"/>
      <c r="UYQ99" s="29"/>
      <c r="UYR99" s="29"/>
      <c r="UYS99" s="29"/>
      <c r="UYT99" s="29"/>
      <c r="UYU99" s="29"/>
      <c r="UYV99" s="29"/>
      <c r="UYW99" s="29"/>
      <c r="UYX99" s="29"/>
      <c r="UYY99" s="29"/>
      <c r="UYZ99" s="29"/>
      <c r="UZA99" s="29"/>
      <c r="UZB99" s="29"/>
      <c r="UZC99" s="29"/>
      <c r="UZD99" s="29"/>
      <c r="UZE99" s="29"/>
      <c r="UZF99" s="29"/>
      <c r="UZG99" s="29"/>
      <c r="UZH99" s="29"/>
      <c r="UZI99" s="29"/>
      <c r="UZJ99" s="29"/>
      <c r="UZK99" s="29"/>
      <c r="UZL99" s="29"/>
      <c r="UZM99" s="29"/>
      <c r="UZN99" s="29"/>
      <c r="UZO99" s="29"/>
      <c r="UZP99" s="29"/>
      <c r="UZQ99" s="29"/>
      <c r="UZR99" s="29"/>
      <c r="UZS99" s="29"/>
      <c r="UZT99" s="29"/>
      <c r="UZU99" s="29"/>
      <c r="UZV99" s="29"/>
      <c r="UZW99" s="29"/>
      <c r="UZX99" s="29"/>
      <c r="UZY99" s="29"/>
      <c r="UZZ99" s="29"/>
      <c r="VAA99" s="29"/>
      <c r="VAB99" s="29"/>
      <c r="VAC99" s="29"/>
      <c r="VAD99" s="29"/>
      <c r="VAE99" s="29"/>
      <c r="VAF99" s="29"/>
      <c r="VAG99" s="29"/>
      <c r="VAH99" s="29"/>
      <c r="VAI99" s="29"/>
      <c r="VAJ99" s="29"/>
      <c r="VAK99" s="29"/>
      <c r="VAL99" s="29"/>
      <c r="VAM99" s="29"/>
      <c r="VAN99" s="29"/>
      <c r="VAO99" s="29"/>
      <c r="VAP99" s="29"/>
      <c r="VAQ99" s="29"/>
      <c r="VAR99" s="29"/>
      <c r="VAS99" s="29"/>
      <c r="VAT99" s="29"/>
      <c r="VAU99" s="29"/>
      <c r="VAV99" s="29"/>
      <c r="VAW99" s="29"/>
      <c r="VAX99" s="29"/>
      <c r="VAY99" s="29"/>
      <c r="VAZ99" s="29"/>
      <c r="VBA99" s="29"/>
      <c r="VBB99" s="29"/>
      <c r="VBC99" s="29"/>
      <c r="VBD99" s="29"/>
      <c r="VBE99" s="29"/>
      <c r="VBF99" s="29"/>
      <c r="VBG99" s="29"/>
      <c r="VBH99" s="29"/>
      <c r="VBI99" s="29"/>
      <c r="VBJ99" s="29"/>
      <c r="VBK99" s="29"/>
      <c r="VBL99" s="29"/>
      <c r="VBM99" s="29"/>
      <c r="VBN99" s="29"/>
      <c r="VBO99" s="29"/>
      <c r="VBP99" s="29"/>
      <c r="VBQ99" s="29"/>
      <c r="VBR99" s="29"/>
      <c r="VBS99" s="29"/>
      <c r="VBT99" s="29"/>
      <c r="VBU99" s="29"/>
      <c r="VBV99" s="29"/>
      <c r="VBW99" s="29"/>
      <c r="VBX99" s="29"/>
      <c r="VBY99" s="29"/>
      <c r="VBZ99" s="29"/>
      <c r="VCA99" s="29"/>
      <c r="VCB99" s="29"/>
      <c r="VCC99" s="29"/>
      <c r="VCD99" s="29"/>
      <c r="VCE99" s="29"/>
      <c r="VCF99" s="29"/>
      <c r="VCG99" s="29"/>
      <c r="VCH99" s="29"/>
      <c r="VCI99" s="29"/>
      <c r="VCJ99" s="29"/>
      <c r="VCK99" s="29"/>
      <c r="VCL99" s="29"/>
      <c r="VCM99" s="29"/>
      <c r="VCN99" s="29"/>
      <c r="VCO99" s="29"/>
      <c r="VCP99" s="29"/>
      <c r="VCQ99" s="29"/>
      <c r="VCR99" s="29"/>
      <c r="VCS99" s="29"/>
      <c r="VCT99" s="29"/>
      <c r="VCU99" s="29"/>
      <c r="VCV99" s="29"/>
      <c r="VCW99" s="29"/>
      <c r="VCX99" s="29"/>
      <c r="VCY99" s="29"/>
      <c r="VCZ99" s="29"/>
      <c r="VDA99" s="29"/>
      <c r="VDB99" s="29"/>
      <c r="VDC99" s="29"/>
      <c r="VDD99" s="29"/>
      <c r="VDE99" s="29"/>
      <c r="VDF99" s="29"/>
      <c r="VDG99" s="29"/>
      <c r="VDH99" s="29"/>
      <c r="VDI99" s="29"/>
      <c r="VDJ99" s="29"/>
      <c r="VDK99" s="29"/>
      <c r="VDL99" s="29"/>
      <c r="VDM99" s="29"/>
      <c r="VDN99" s="29"/>
      <c r="VDO99" s="29"/>
      <c r="VDP99" s="29"/>
      <c r="VDQ99" s="29"/>
      <c r="VDR99" s="29"/>
      <c r="VDS99" s="29"/>
      <c r="VDT99" s="29"/>
      <c r="VDU99" s="29"/>
      <c r="VDV99" s="29"/>
      <c r="VDW99" s="29"/>
      <c r="VDX99" s="29"/>
      <c r="VDY99" s="29"/>
      <c r="VDZ99" s="29"/>
      <c r="VEA99" s="29"/>
      <c r="VEB99" s="29"/>
      <c r="VEC99" s="29"/>
      <c r="VED99" s="29"/>
      <c r="VEE99" s="29"/>
      <c r="VEF99" s="29"/>
      <c r="VEG99" s="29"/>
      <c r="VEH99" s="29"/>
      <c r="VEI99" s="29"/>
      <c r="VEJ99" s="29"/>
      <c r="VEK99" s="29"/>
      <c r="VEL99" s="29"/>
      <c r="VEM99" s="29"/>
      <c r="VEN99" s="29"/>
      <c r="VEO99" s="29"/>
      <c r="VEP99" s="29"/>
      <c r="VEQ99" s="29"/>
      <c r="VER99" s="29"/>
      <c r="VES99" s="29"/>
      <c r="VET99" s="29"/>
      <c r="VEU99" s="29"/>
      <c r="VEV99" s="29"/>
      <c r="VEW99" s="29"/>
      <c r="VEX99" s="29"/>
      <c r="VEY99" s="29"/>
      <c r="VEZ99" s="29"/>
      <c r="VFA99" s="29"/>
      <c r="VFB99" s="29"/>
      <c r="VFC99" s="29"/>
      <c r="VFD99" s="29"/>
      <c r="VFE99" s="29"/>
      <c r="VFF99" s="29"/>
      <c r="VFG99" s="29"/>
      <c r="VFH99" s="29"/>
      <c r="VFI99" s="29"/>
      <c r="VFJ99" s="29"/>
      <c r="VFK99" s="29"/>
      <c r="VFL99" s="29"/>
      <c r="VFM99" s="29"/>
      <c r="VFN99" s="29"/>
      <c r="VFO99" s="29"/>
      <c r="VFP99" s="29"/>
      <c r="VFQ99" s="29"/>
      <c r="VFR99" s="29"/>
      <c r="VFS99" s="29"/>
      <c r="VFT99" s="29"/>
      <c r="VFU99" s="29"/>
      <c r="VFV99" s="29"/>
      <c r="VFW99" s="29"/>
      <c r="VFX99" s="29"/>
      <c r="VFY99" s="29"/>
      <c r="VFZ99" s="29"/>
      <c r="VGA99" s="29"/>
      <c r="VGB99" s="29"/>
      <c r="VGC99" s="29"/>
      <c r="VGD99" s="29"/>
      <c r="VGE99" s="29"/>
      <c r="VGF99" s="29"/>
      <c r="VGG99" s="29"/>
      <c r="VGH99" s="29"/>
      <c r="VGI99" s="29"/>
      <c r="VGJ99" s="29"/>
      <c r="VGK99" s="29"/>
      <c r="VGL99" s="29"/>
      <c r="VGM99" s="29"/>
      <c r="VGN99" s="29"/>
      <c r="VGO99" s="29"/>
      <c r="VGP99" s="29"/>
      <c r="VGQ99" s="29"/>
      <c r="VGR99" s="29"/>
      <c r="VGS99" s="29"/>
      <c r="VGT99" s="29"/>
      <c r="VGU99" s="29"/>
      <c r="VGV99" s="29"/>
      <c r="VGW99" s="29"/>
      <c r="VGX99" s="29"/>
      <c r="VGY99" s="29"/>
      <c r="VGZ99" s="29"/>
      <c r="VHA99" s="29"/>
      <c r="VHB99" s="29"/>
      <c r="VHC99" s="29"/>
      <c r="VHD99" s="29"/>
      <c r="VHE99" s="29"/>
      <c r="VHF99" s="29"/>
      <c r="VHG99" s="29"/>
      <c r="VHH99" s="29"/>
      <c r="VHI99" s="29"/>
      <c r="VHJ99" s="29"/>
      <c r="VHK99" s="29"/>
      <c r="VHL99" s="29"/>
      <c r="VHM99" s="29"/>
      <c r="VHN99" s="29"/>
      <c r="VHO99" s="29"/>
      <c r="VHP99" s="29"/>
      <c r="VHQ99" s="29"/>
      <c r="VHR99" s="29"/>
      <c r="VHS99" s="29"/>
      <c r="VHT99" s="29"/>
      <c r="VHU99" s="29"/>
      <c r="VHV99" s="29"/>
      <c r="VHW99" s="29"/>
      <c r="VHX99" s="29"/>
      <c r="VHY99" s="29"/>
      <c r="VHZ99" s="29"/>
      <c r="VIA99" s="29"/>
      <c r="VIB99" s="29"/>
      <c r="VIC99" s="29"/>
      <c r="VID99" s="29"/>
      <c r="VIE99" s="29"/>
      <c r="VIF99" s="29"/>
      <c r="VIG99" s="29"/>
      <c r="VIH99" s="29"/>
      <c r="VII99" s="29"/>
      <c r="VIJ99" s="29"/>
      <c r="VIK99" s="29"/>
      <c r="VIL99" s="29"/>
      <c r="VIM99" s="29"/>
      <c r="VIN99" s="29"/>
      <c r="VIO99" s="29"/>
      <c r="VIP99" s="29"/>
      <c r="VIQ99" s="29"/>
      <c r="VIR99" s="29"/>
      <c r="VIS99" s="29"/>
      <c r="VIT99" s="29"/>
      <c r="VIU99" s="29"/>
      <c r="VIV99" s="29"/>
      <c r="VIW99" s="29"/>
      <c r="VIX99" s="29"/>
      <c r="VIY99" s="29"/>
      <c r="VIZ99" s="29"/>
      <c r="VJA99" s="29"/>
      <c r="VJB99" s="29"/>
      <c r="VJC99" s="29"/>
      <c r="VJD99" s="29"/>
      <c r="VJE99" s="29"/>
      <c r="VJF99" s="29"/>
      <c r="VJG99" s="29"/>
      <c r="VJH99" s="29"/>
      <c r="VJI99" s="29"/>
      <c r="VJJ99" s="29"/>
      <c r="VJK99" s="29"/>
      <c r="VJL99" s="29"/>
      <c r="VJM99" s="29"/>
      <c r="VJN99" s="29"/>
      <c r="VJO99" s="29"/>
      <c r="VJP99" s="29"/>
      <c r="VJQ99" s="29"/>
      <c r="VJR99" s="29"/>
      <c r="VJS99" s="29"/>
      <c r="VJT99" s="29"/>
      <c r="VJU99" s="29"/>
      <c r="VJV99" s="29"/>
      <c r="VJW99" s="29"/>
      <c r="VJX99" s="29"/>
      <c r="VJY99" s="29"/>
      <c r="VJZ99" s="29"/>
      <c r="VKA99" s="29"/>
      <c r="VKB99" s="29"/>
      <c r="VKC99" s="29"/>
      <c r="VKD99" s="29"/>
      <c r="VKE99" s="29"/>
      <c r="VKF99" s="29"/>
      <c r="VKG99" s="29"/>
      <c r="VKH99" s="29"/>
      <c r="VKI99" s="29"/>
      <c r="VKJ99" s="29"/>
      <c r="VKK99" s="29"/>
      <c r="VKL99" s="29"/>
      <c r="VKM99" s="29"/>
      <c r="VKN99" s="29"/>
      <c r="VKO99" s="29"/>
      <c r="VKP99" s="29"/>
      <c r="VKQ99" s="29"/>
      <c r="VKR99" s="29"/>
      <c r="VKS99" s="29"/>
      <c r="VKT99" s="29"/>
      <c r="VKU99" s="29"/>
      <c r="VKV99" s="29"/>
      <c r="VKW99" s="29"/>
      <c r="VKX99" s="29"/>
      <c r="VKY99" s="29"/>
      <c r="VKZ99" s="29"/>
      <c r="VLA99" s="29"/>
      <c r="VLB99" s="29"/>
      <c r="VLC99" s="29"/>
      <c r="VLD99" s="29"/>
      <c r="VLE99" s="29"/>
      <c r="VLF99" s="29"/>
      <c r="VLG99" s="29"/>
      <c r="VLH99" s="29"/>
      <c r="VLI99" s="29"/>
      <c r="VLJ99" s="29"/>
      <c r="VLK99" s="29"/>
      <c r="VLL99" s="29"/>
      <c r="VLM99" s="29"/>
      <c r="VLN99" s="29"/>
      <c r="VLO99" s="29"/>
      <c r="VLP99" s="29"/>
      <c r="VLQ99" s="29"/>
      <c r="VLR99" s="29"/>
      <c r="VLS99" s="29"/>
      <c r="VLT99" s="29"/>
      <c r="VLU99" s="29"/>
      <c r="VLV99" s="29"/>
      <c r="VLW99" s="29"/>
      <c r="VLX99" s="29"/>
      <c r="VLY99" s="29"/>
      <c r="VLZ99" s="29"/>
      <c r="VMA99" s="29"/>
      <c r="VMB99" s="29"/>
      <c r="VMC99" s="29"/>
      <c r="VMD99" s="29"/>
      <c r="VME99" s="29"/>
      <c r="VMF99" s="29"/>
      <c r="VMG99" s="29"/>
      <c r="VMH99" s="29"/>
      <c r="VMI99" s="29"/>
      <c r="VMJ99" s="29"/>
      <c r="VMK99" s="29"/>
      <c r="VML99" s="29"/>
      <c r="VMM99" s="29"/>
      <c r="VMN99" s="29"/>
      <c r="VMO99" s="29"/>
      <c r="VMP99" s="29"/>
      <c r="VMQ99" s="29"/>
      <c r="VMR99" s="29"/>
      <c r="VMS99" s="29"/>
      <c r="VMT99" s="29"/>
      <c r="VMU99" s="29"/>
      <c r="VMV99" s="29"/>
      <c r="VMW99" s="29"/>
      <c r="VMX99" s="29"/>
      <c r="VMY99" s="29"/>
      <c r="VMZ99" s="29"/>
      <c r="VNA99" s="29"/>
      <c r="VNB99" s="29"/>
      <c r="VNC99" s="29"/>
      <c r="VND99" s="29"/>
      <c r="VNE99" s="29"/>
      <c r="VNF99" s="29"/>
      <c r="VNG99" s="29"/>
      <c r="VNH99" s="29"/>
      <c r="VNI99" s="29"/>
      <c r="VNJ99" s="29"/>
      <c r="VNK99" s="29"/>
      <c r="VNL99" s="29"/>
      <c r="VNM99" s="29"/>
      <c r="VNN99" s="29"/>
      <c r="VNO99" s="29"/>
      <c r="VNP99" s="29"/>
      <c r="VNQ99" s="29"/>
      <c r="VNR99" s="29"/>
      <c r="VNS99" s="29"/>
      <c r="VNT99" s="29"/>
      <c r="VNU99" s="29"/>
      <c r="VNV99" s="29"/>
      <c r="VNW99" s="29"/>
      <c r="VNX99" s="29"/>
      <c r="VNY99" s="29"/>
      <c r="VNZ99" s="29"/>
      <c r="VOA99" s="29"/>
      <c r="VOB99" s="29"/>
      <c r="VOC99" s="29"/>
      <c r="VOD99" s="29"/>
      <c r="VOE99" s="29"/>
      <c r="VOF99" s="29"/>
      <c r="VOG99" s="29"/>
      <c r="VOH99" s="29"/>
      <c r="VOI99" s="29"/>
      <c r="VOJ99" s="29"/>
      <c r="VOK99" s="29"/>
      <c r="VOL99" s="29"/>
      <c r="VOM99" s="29"/>
      <c r="VON99" s="29"/>
      <c r="VOO99" s="29"/>
      <c r="VOP99" s="29"/>
      <c r="VOQ99" s="29"/>
      <c r="VOR99" s="29"/>
      <c r="VOS99" s="29"/>
      <c r="VOT99" s="29"/>
      <c r="VOU99" s="29"/>
      <c r="VOV99" s="29"/>
      <c r="VOW99" s="29"/>
      <c r="VOX99" s="29"/>
      <c r="VOY99" s="29"/>
      <c r="VOZ99" s="29"/>
      <c r="VPA99" s="29"/>
      <c r="VPB99" s="29"/>
      <c r="VPC99" s="29"/>
      <c r="VPD99" s="29"/>
      <c r="VPE99" s="29"/>
      <c r="VPF99" s="29"/>
      <c r="VPG99" s="29"/>
      <c r="VPH99" s="29"/>
      <c r="VPI99" s="29"/>
      <c r="VPJ99" s="29"/>
      <c r="VPK99" s="29"/>
      <c r="VPL99" s="29"/>
      <c r="VPM99" s="29"/>
      <c r="VPN99" s="29"/>
      <c r="VPO99" s="29"/>
      <c r="VPP99" s="29"/>
      <c r="VPQ99" s="29"/>
      <c r="VPR99" s="29"/>
      <c r="VPS99" s="29"/>
      <c r="VPT99" s="29"/>
      <c r="VPU99" s="29"/>
      <c r="VPV99" s="29"/>
      <c r="VPW99" s="29"/>
      <c r="VPX99" s="29"/>
      <c r="VPY99" s="29"/>
      <c r="VPZ99" s="29"/>
      <c r="VQA99" s="29"/>
      <c r="VQB99" s="29"/>
      <c r="VQC99" s="29"/>
      <c r="VQD99" s="29"/>
      <c r="VQE99" s="29"/>
      <c r="VQF99" s="29"/>
      <c r="VQG99" s="29"/>
      <c r="VQH99" s="29"/>
      <c r="VQI99" s="29"/>
      <c r="VQJ99" s="29"/>
      <c r="VQK99" s="29"/>
      <c r="VQL99" s="29"/>
      <c r="VQM99" s="29"/>
      <c r="VQN99" s="29"/>
      <c r="VQO99" s="29"/>
      <c r="VQP99" s="29"/>
      <c r="VQQ99" s="29"/>
      <c r="VQR99" s="29"/>
      <c r="VQS99" s="29"/>
      <c r="VQT99" s="29"/>
      <c r="VQU99" s="29"/>
      <c r="VQV99" s="29"/>
      <c r="VQW99" s="29"/>
      <c r="VQX99" s="29"/>
      <c r="VQY99" s="29"/>
      <c r="VQZ99" s="29"/>
      <c r="VRA99" s="29"/>
      <c r="VRB99" s="29"/>
      <c r="VRC99" s="29"/>
      <c r="VRD99" s="29"/>
      <c r="VRE99" s="29"/>
      <c r="VRF99" s="29"/>
      <c r="VRG99" s="29"/>
      <c r="VRH99" s="29"/>
      <c r="VRI99" s="29"/>
      <c r="VRJ99" s="29"/>
      <c r="VRK99" s="29"/>
      <c r="VRL99" s="29"/>
      <c r="VRM99" s="29"/>
      <c r="VRN99" s="29"/>
      <c r="VRO99" s="29"/>
      <c r="VRP99" s="29"/>
      <c r="VRQ99" s="29"/>
      <c r="VRR99" s="29"/>
      <c r="VRS99" s="29"/>
      <c r="VRT99" s="29"/>
      <c r="VRU99" s="29"/>
      <c r="VRV99" s="29"/>
      <c r="VRW99" s="29"/>
      <c r="VRX99" s="29"/>
      <c r="VRY99" s="29"/>
      <c r="VRZ99" s="29"/>
      <c r="VSA99" s="29"/>
      <c r="VSB99" s="29"/>
      <c r="VSC99" s="29"/>
      <c r="VSD99" s="29"/>
      <c r="VSE99" s="29"/>
      <c r="VSF99" s="29"/>
      <c r="VSG99" s="29"/>
      <c r="VSH99" s="29"/>
      <c r="VSI99" s="29"/>
      <c r="VSJ99" s="29"/>
      <c r="VSK99" s="29"/>
      <c r="VSL99" s="29"/>
      <c r="VSM99" s="29"/>
      <c r="VSN99" s="29"/>
      <c r="VSO99" s="29"/>
      <c r="VSP99" s="29"/>
      <c r="VSQ99" s="29"/>
      <c r="VSR99" s="29"/>
      <c r="VSS99" s="29"/>
      <c r="VST99" s="29"/>
      <c r="VSU99" s="29"/>
      <c r="VSV99" s="29"/>
      <c r="VSW99" s="29"/>
      <c r="VSX99" s="29"/>
      <c r="VSY99" s="29"/>
      <c r="VSZ99" s="29"/>
      <c r="VTA99" s="29"/>
      <c r="VTB99" s="29"/>
      <c r="VTC99" s="29"/>
      <c r="VTD99" s="29"/>
      <c r="VTE99" s="29"/>
      <c r="VTF99" s="29"/>
      <c r="VTG99" s="29"/>
      <c r="VTH99" s="29"/>
      <c r="VTI99" s="29"/>
      <c r="VTJ99" s="29"/>
      <c r="VTK99" s="29"/>
      <c r="VTL99" s="29"/>
      <c r="VTM99" s="29"/>
      <c r="VTN99" s="29"/>
      <c r="VTO99" s="29"/>
      <c r="VTP99" s="29"/>
      <c r="VTQ99" s="29"/>
      <c r="VTR99" s="29"/>
      <c r="VTS99" s="29"/>
      <c r="VTT99" s="29"/>
      <c r="VTU99" s="29"/>
      <c r="VTV99" s="29"/>
      <c r="VTW99" s="29"/>
      <c r="VTX99" s="29"/>
      <c r="VTY99" s="29"/>
      <c r="VTZ99" s="29"/>
      <c r="VUA99" s="29"/>
      <c r="VUB99" s="29"/>
      <c r="VUC99" s="29"/>
      <c r="VUD99" s="29"/>
      <c r="VUE99" s="29"/>
      <c r="VUF99" s="29"/>
      <c r="VUG99" s="29"/>
      <c r="VUH99" s="29"/>
      <c r="VUI99" s="29"/>
      <c r="VUJ99" s="29"/>
      <c r="VUK99" s="29"/>
      <c r="VUL99" s="29"/>
      <c r="VUM99" s="29"/>
      <c r="VUN99" s="29"/>
      <c r="VUO99" s="29"/>
      <c r="VUP99" s="29"/>
      <c r="VUQ99" s="29"/>
      <c r="VUR99" s="29"/>
      <c r="VUS99" s="29"/>
      <c r="VUT99" s="29"/>
      <c r="VUU99" s="29"/>
      <c r="VUV99" s="29"/>
      <c r="VUW99" s="29"/>
      <c r="VUX99" s="29"/>
      <c r="VUY99" s="29"/>
      <c r="VUZ99" s="29"/>
      <c r="VVA99" s="29"/>
      <c r="VVB99" s="29"/>
      <c r="VVC99" s="29"/>
      <c r="VVD99" s="29"/>
      <c r="VVE99" s="29"/>
      <c r="VVF99" s="29"/>
      <c r="VVG99" s="29"/>
      <c r="VVH99" s="29"/>
      <c r="VVI99" s="29"/>
      <c r="VVJ99" s="29"/>
      <c r="VVK99" s="29"/>
      <c r="VVL99" s="29"/>
      <c r="VVM99" s="29"/>
      <c r="VVN99" s="29"/>
      <c r="VVO99" s="29"/>
      <c r="VVP99" s="29"/>
      <c r="VVQ99" s="29"/>
      <c r="VVR99" s="29"/>
      <c r="VVS99" s="29"/>
      <c r="VVT99" s="29"/>
      <c r="VVU99" s="29"/>
      <c r="VVV99" s="29"/>
      <c r="VVW99" s="29"/>
      <c r="VVX99" s="29"/>
      <c r="VVY99" s="29"/>
      <c r="VVZ99" s="29"/>
      <c r="VWA99" s="29"/>
      <c r="VWB99" s="29"/>
      <c r="VWC99" s="29"/>
      <c r="VWD99" s="29"/>
      <c r="VWE99" s="29"/>
      <c r="VWF99" s="29"/>
      <c r="VWG99" s="29"/>
      <c r="VWH99" s="29"/>
      <c r="VWI99" s="29"/>
      <c r="VWJ99" s="29"/>
      <c r="VWK99" s="29"/>
      <c r="VWL99" s="29"/>
      <c r="VWM99" s="29"/>
      <c r="VWN99" s="29"/>
      <c r="VWO99" s="29"/>
      <c r="VWP99" s="29"/>
      <c r="VWQ99" s="29"/>
      <c r="VWR99" s="29"/>
      <c r="VWS99" s="29"/>
      <c r="VWT99" s="29"/>
      <c r="VWU99" s="29"/>
      <c r="VWV99" s="29"/>
      <c r="VWW99" s="29"/>
      <c r="VWX99" s="29"/>
      <c r="VWY99" s="29"/>
      <c r="VWZ99" s="29"/>
      <c r="VXA99" s="29"/>
      <c r="VXB99" s="29"/>
      <c r="VXC99" s="29"/>
      <c r="VXD99" s="29"/>
      <c r="VXE99" s="29"/>
      <c r="VXF99" s="29"/>
      <c r="VXG99" s="29"/>
      <c r="VXH99" s="29"/>
      <c r="VXI99" s="29"/>
      <c r="VXJ99" s="29"/>
      <c r="VXK99" s="29"/>
      <c r="VXL99" s="29"/>
      <c r="VXM99" s="29"/>
      <c r="VXN99" s="29"/>
      <c r="VXO99" s="29"/>
      <c r="VXP99" s="29"/>
      <c r="VXQ99" s="29"/>
      <c r="VXR99" s="29"/>
      <c r="VXS99" s="29"/>
      <c r="VXT99" s="29"/>
      <c r="VXU99" s="29"/>
      <c r="VXV99" s="29"/>
      <c r="VXW99" s="29"/>
      <c r="VXX99" s="29"/>
      <c r="VXY99" s="29"/>
      <c r="VXZ99" s="29"/>
      <c r="VYA99" s="29"/>
      <c r="VYB99" s="29"/>
      <c r="VYC99" s="29"/>
      <c r="VYD99" s="29"/>
      <c r="VYE99" s="29"/>
      <c r="VYF99" s="29"/>
      <c r="VYG99" s="29"/>
      <c r="VYH99" s="29"/>
      <c r="VYI99" s="29"/>
      <c r="VYJ99" s="29"/>
      <c r="VYK99" s="29"/>
      <c r="VYL99" s="29"/>
      <c r="VYM99" s="29"/>
      <c r="VYN99" s="29"/>
      <c r="VYO99" s="29"/>
      <c r="VYP99" s="29"/>
      <c r="VYQ99" s="29"/>
      <c r="VYR99" s="29"/>
      <c r="VYS99" s="29"/>
      <c r="VYT99" s="29"/>
      <c r="VYU99" s="29"/>
      <c r="VYV99" s="29"/>
      <c r="VYW99" s="29"/>
      <c r="VYX99" s="29"/>
      <c r="VYY99" s="29"/>
      <c r="VYZ99" s="29"/>
      <c r="VZA99" s="29"/>
      <c r="VZB99" s="29"/>
      <c r="VZC99" s="29"/>
      <c r="VZD99" s="29"/>
      <c r="VZE99" s="29"/>
      <c r="VZF99" s="29"/>
      <c r="VZG99" s="29"/>
      <c r="VZH99" s="29"/>
      <c r="VZI99" s="29"/>
      <c r="VZJ99" s="29"/>
      <c r="VZK99" s="29"/>
      <c r="VZL99" s="29"/>
      <c r="VZM99" s="29"/>
      <c r="VZN99" s="29"/>
      <c r="VZO99" s="29"/>
      <c r="VZP99" s="29"/>
      <c r="VZQ99" s="29"/>
      <c r="VZR99" s="29"/>
      <c r="VZS99" s="29"/>
      <c r="VZT99" s="29"/>
      <c r="VZU99" s="29"/>
      <c r="VZV99" s="29"/>
      <c r="VZW99" s="29"/>
      <c r="VZX99" s="29"/>
      <c r="VZY99" s="29"/>
      <c r="VZZ99" s="29"/>
      <c r="WAA99" s="29"/>
      <c r="WAB99" s="29"/>
      <c r="WAC99" s="29"/>
      <c r="WAD99" s="29"/>
      <c r="WAE99" s="29"/>
      <c r="WAF99" s="29"/>
      <c r="WAG99" s="29"/>
      <c r="WAH99" s="29"/>
      <c r="WAI99" s="29"/>
      <c r="WAJ99" s="29"/>
      <c r="WAK99" s="29"/>
      <c r="WAL99" s="29"/>
      <c r="WAM99" s="29"/>
      <c r="WAN99" s="29"/>
      <c r="WAO99" s="29"/>
      <c r="WAP99" s="29"/>
      <c r="WAQ99" s="29"/>
      <c r="WAR99" s="29"/>
      <c r="WAS99" s="29"/>
      <c r="WAT99" s="29"/>
      <c r="WAU99" s="29"/>
      <c r="WAV99" s="29"/>
      <c r="WAW99" s="29"/>
      <c r="WAX99" s="29"/>
      <c r="WAY99" s="29"/>
      <c r="WAZ99" s="29"/>
      <c r="WBA99" s="29"/>
      <c r="WBB99" s="29"/>
      <c r="WBC99" s="29"/>
      <c r="WBD99" s="29"/>
      <c r="WBE99" s="29"/>
      <c r="WBF99" s="29"/>
      <c r="WBG99" s="29"/>
      <c r="WBH99" s="29"/>
      <c r="WBI99" s="29"/>
      <c r="WBJ99" s="29"/>
      <c r="WBK99" s="29"/>
      <c r="WBL99" s="29"/>
      <c r="WBM99" s="29"/>
      <c r="WBN99" s="29"/>
      <c r="WBO99" s="29"/>
      <c r="WBP99" s="29"/>
      <c r="WBQ99" s="29"/>
      <c r="WBR99" s="29"/>
      <c r="WBS99" s="29"/>
      <c r="WBT99" s="29"/>
      <c r="WBU99" s="29"/>
      <c r="WBV99" s="29"/>
      <c r="WBW99" s="29"/>
      <c r="WBX99" s="29"/>
      <c r="WBY99" s="29"/>
      <c r="WBZ99" s="29"/>
      <c r="WCA99" s="29"/>
      <c r="WCB99" s="29"/>
      <c r="WCC99" s="29"/>
      <c r="WCD99" s="29"/>
      <c r="WCE99" s="29"/>
      <c r="WCF99" s="29"/>
      <c r="WCG99" s="29"/>
      <c r="WCH99" s="29"/>
      <c r="WCI99" s="29"/>
      <c r="WCJ99" s="29"/>
      <c r="WCK99" s="29"/>
      <c r="WCL99" s="29"/>
      <c r="WCM99" s="29"/>
      <c r="WCN99" s="29"/>
      <c r="WCO99" s="29"/>
      <c r="WCP99" s="29"/>
      <c r="WCQ99" s="29"/>
      <c r="WCR99" s="29"/>
      <c r="WCS99" s="29"/>
      <c r="WCT99" s="29"/>
      <c r="WCU99" s="29"/>
      <c r="WCV99" s="29"/>
      <c r="WCW99" s="29"/>
      <c r="WCX99" s="29"/>
      <c r="WCY99" s="29"/>
      <c r="WCZ99" s="29"/>
      <c r="WDA99" s="29"/>
      <c r="WDB99" s="29"/>
      <c r="WDC99" s="29"/>
      <c r="WDD99" s="29"/>
      <c r="WDE99" s="29"/>
      <c r="WDF99" s="29"/>
      <c r="WDG99" s="29"/>
      <c r="WDH99" s="29"/>
      <c r="WDI99" s="29"/>
      <c r="WDJ99" s="29"/>
      <c r="WDK99" s="29"/>
      <c r="WDL99" s="29"/>
      <c r="WDM99" s="29"/>
      <c r="WDN99" s="29"/>
      <c r="WDO99" s="29"/>
      <c r="WDP99" s="29"/>
      <c r="WDQ99" s="29"/>
      <c r="WDR99" s="29"/>
      <c r="WDS99" s="29"/>
      <c r="WDT99" s="29"/>
      <c r="WDU99" s="29"/>
      <c r="WDV99" s="29"/>
      <c r="WDW99" s="29"/>
      <c r="WDX99" s="29"/>
      <c r="WDY99" s="29"/>
      <c r="WDZ99" s="29"/>
      <c r="WEA99" s="29"/>
      <c r="WEB99" s="29"/>
      <c r="WEC99" s="29"/>
      <c r="WED99" s="29"/>
      <c r="WEE99" s="29"/>
      <c r="WEF99" s="29"/>
      <c r="WEG99" s="29"/>
      <c r="WEH99" s="29"/>
      <c r="WEI99" s="29"/>
      <c r="WEJ99" s="29"/>
      <c r="WEK99" s="29"/>
      <c r="WEL99" s="29"/>
      <c r="WEM99" s="29"/>
      <c r="WEN99" s="29"/>
      <c r="WEO99" s="29"/>
      <c r="WEP99" s="29"/>
      <c r="WEQ99" s="29"/>
      <c r="WER99" s="29"/>
      <c r="WES99" s="29"/>
      <c r="WET99" s="29"/>
      <c r="WEU99" s="29"/>
      <c r="WEV99" s="29"/>
      <c r="WEW99" s="29"/>
      <c r="WEX99" s="29"/>
      <c r="WEY99" s="29"/>
      <c r="WEZ99" s="29"/>
      <c r="WFA99" s="29"/>
      <c r="WFB99" s="29"/>
      <c r="WFC99" s="29"/>
      <c r="WFD99" s="29"/>
      <c r="WFE99" s="29"/>
      <c r="WFF99" s="29"/>
      <c r="WFG99" s="29"/>
      <c r="WFH99" s="29"/>
      <c r="WFI99" s="29"/>
      <c r="WFJ99" s="29"/>
      <c r="WFK99" s="29"/>
      <c r="WFL99" s="29"/>
      <c r="WFM99" s="29"/>
      <c r="WFN99" s="29"/>
      <c r="WFO99" s="29"/>
      <c r="WFP99" s="29"/>
      <c r="WFQ99" s="29"/>
      <c r="WFR99" s="29"/>
      <c r="WFS99" s="29"/>
      <c r="WFT99" s="29"/>
      <c r="WFU99" s="29"/>
      <c r="WFV99" s="29"/>
      <c r="WFW99" s="29"/>
      <c r="WFX99" s="29"/>
      <c r="WFY99" s="29"/>
      <c r="WFZ99" s="29"/>
      <c r="WGA99" s="29"/>
      <c r="WGB99" s="29"/>
      <c r="WGC99" s="29"/>
      <c r="WGD99" s="29"/>
      <c r="WGE99" s="29"/>
      <c r="WGF99" s="29"/>
      <c r="WGG99" s="29"/>
      <c r="WGH99" s="29"/>
      <c r="WGI99" s="29"/>
      <c r="WGJ99" s="29"/>
      <c r="WGK99" s="29"/>
      <c r="WGL99" s="29"/>
      <c r="WGM99" s="29"/>
      <c r="WGN99" s="29"/>
      <c r="WGO99" s="29"/>
      <c r="WGP99" s="29"/>
      <c r="WGQ99" s="29"/>
      <c r="WGR99" s="29"/>
      <c r="WGS99" s="29"/>
      <c r="WGT99" s="29"/>
      <c r="WGU99" s="29"/>
      <c r="WGV99" s="29"/>
      <c r="WGW99" s="29"/>
      <c r="WGX99" s="29"/>
      <c r="WGY99" s="29"/>
      <c r="WGZ99" s="29"/>
      <c r="WHA99" s="29"/>
      <c r="WHB99" s="29"/>
      <c r="WHC99" s="29"/>
      <c r="WHD99" s="29"/>
      <c r="WHE99" s="29"/>
      <c r="WHF99" s="29"/>
      <c r="WHG99" s="29"/>
      <c r="WHH99" s="29"/>
      <c r="WHI99" s="29"/>
      <c r="WHJ99" s="29"/>
      <c r="WHK99" s="29"/>
      <c r="WHL99" s="29"/>
      <c r="WHM99" s="29"/>
      <c r="WHN99" s="29"/>
      <c r="WHO99" s="29"/>
      <c r="WHP99" s="29"/>
      <c r="WHQ99" s="29"/>
      <c r="WHR99" s="29"/>
      <c r="WHS99" s="29"/>
      <c r="WHT99" s="29"/>
      <c r="WHU99" s="29"/>
      <c r="WHV99" s="29"/>
      <c r="WHW99" s="29"/>
      <c r="WHX99" s="29"/>
      <c r="WHY99" s="29"/>
      <c r="WHZ99" s="29"/>
      <c r="WIA99" s="29"/>
      <c r="WIB99" s="29"/>
      <c r="WIC99" s="29"/>
      <c r="WID99" s="29"/>
      <c r="WIE99" s="29"/>
      <c r="WIF99" s="29"/>
      <c r="WIG99" s="29"/>
      <c r="WIH99" s="29"/>
      <c r="WII99" s="29"/>
      <c r="WIJ99" s="29"/>
      <c r="WIK99" s="29"/>
      <c r="WIL99" s="29"/>
      <c r="WIM99" s="29"/>
      <c r="WIN99" s="29"/>
      <c r="WIO99" s="29"/>
      <c r="WIP99" s="29"/>
      <c r="WIQ99" s="29"/>
      <c r="WIR99" s="29"/>
      <c r="WIS99" s="29"/>
      <c r="WIT99" s="29"/>
      <c r="WIU99" s="29"/>
      <c r="WIV99" s="29"/>
      <c r="WIW99" s="29"/>
      <c r="WIX99" s="29"/>
      <c r="WIY99" s="29"/>
      <c r="WIZ99" s="29"/>
      <c r="WJA99" s="29"/>
      <c r="WJB99" s="29"/>
      <c r="WJC99" s="29"/>
      <c r="WJD99" s="29"/>
      <c r="WJE99" s="29"/>
      <c r="WJF99" s="29"/>
      <c r="WJG99" s="29"/>
      <c r="WJH99" s="29"/>
      <c r="WJI99" s="29"/>
      <c r="WJJ99" s="29"/>
      <c r="WJK99" s="29"/>
      <c r="WJL99" s="29"/>
      <c r="WJM99" s="29"/>
      <c r="WJN99" s="29"/>
      <c r="WJO99" s="29"/>
      <c r="WJP99" s="29"/>
      <c r="WJQ99" s="29"/>
      <c r="WJR99" s="29"/>
      <c r="WJS99" s="29"/>
      <c r="WJT99" s="29"/>
      <c r="WJU99" s="29"/>
      <c r="WJV99" s="29"/>
      <c r="WJW99" s="29"/>
      <c r="WJX99" s="29"/>
      <c r="WJY99" s="29"/>
      <c r="WJZ99" s="29"/>
      <c r="WKA99" s="29"/>
      <c r="WKB99" s="29"/>
      <c r="WKC99" s="29"/>
      <c r="WKD99" s="29"/>
      <c r="WKE99" s="29"/>
      <c r="WKF99" s="29"/>
      <c r="WKG99" s="29"/>
      <c r="WKH99" s="29"/>
      <c r="WKI99" s="29"/>
      <c r="WKJ99" s="29"/>
      <c r="WKK99" s="29"/>
      <c r="WKL99" s="29"/>
      <c r="WKM99" s="29"/>
      <c r="WKN99" s="29"/>
      <c r="WKO99" s="29"/>
      <c r="WKP99" s="29"/>
      <c r="WKQ99" s="29"/>
      <c r="WKR99" s="29"/>
      <c r="WKS99" s="29"/>
      <c r="WKT99" s="29"/>
      <c r="WKU99" s="29"/>
      <c r="WKV99" s="29"/>
      <c r="WKW99" s="29"/>
      <c r="WKX99" s="29"/>
      <c r="WKY99" s="29"/>
      <c r="WKZ99" s="29"/>
      <c r="WLA99" s="29"/>
      <c r="WLB99" s="29"/>
      <c r="WLC99" s="29"/>
      <c r="WLD99" s="29"/>
      <c r="WLE99" s="29"/>
      <c r="WLF99" s="29"/>
      <c r="WLG99" s="29"/>
      <c r="WLH99" s="29"/>
      <c r="WLI99" s="29"/>
      <c r="WLJ99" s="29"/>
      <c r="WLK99" s="29"/>
      <c r="WLL99" s="29"/>
      <c r="WLM99" s="29"/>
      <c r="WLN99" s="29"/>
      <c r="WLO99" s="29"/>
      <c r="WLP99" s="29"/>
      <c r="WLQ99" s="29"/>
      <c r="WLR99" s="29"/>
      <c r="WLS99" s="29"/>
      <c r="WLT99" s="29"/>
      <c r="WLU99" s="29"/>
      <c r="WLV99" s="29"/>
      <c r="WLW99" s="29"/>
      <c r="WLX99" s="29"/>
      <c r="WLY99" s="29"/>
      <c r="WLZ99" s="29"/>
      <c r="WMA99" s="29"/>
      <c r="WMB99" s="29"/>
      <c r="WMC99" s="29"/>
      <c r="WMD99" s="29"/>
      <c r="WME99" s="29"/>
      <c r="WMF99" s="29"/>
      <c r="WMG99" s="29"/>
      <c r="WMH99" s="29"/>
      <c r="WMI99" s="29"/>
      <c r="WMJ99" s="29"/>
      <c r="WMK99" s="29"/>
      <c r="WML99" s="29"/>
      <c r="WMM99" s="29"/>
      <c r="WMN99" s="29"/>
      <c r="WMO99" s="29"/>
      <c r="WMP99" s="29"/>
      <c r="WMQ99" s="29"/>
      <c r="WMR99" s="29"/>
      <c r="WMS99" s="29"/>
      <c r="WMT99" s="29"/>
      <c r="WMU99" s="29"/>
      <c r="WMV99" s="29"/>
      <c r="WMW99" s="29"/>
      <c r="WMX99" s="29"/>
      <c r="WMY99" s="29"/>
      <c r="WMZ99" s="29"/>
      <c r="WNA99" s="29"/>
      <c r="WNB99" s="29"/>
      <c r="WNC99" s="29"/>
      <c r="WND99" s="29"/>
      <c r="WNE99" s="29"/>
      <c r="WNF99" s="29"/>
      <c r="WNG99" s="29"/>
      <c r="WNH99" s="29"/>
      <c r="WNI99" s="29"/>
      <c r="WNJ99" s="29"/>
      <c r="WNK99" s="29"/>
      <c r="WNL99" s="29"/>
      <c r="WNM99" s="29"/>
      <c r="WNN99" s="29"/>
      <c r="WNO99" s="29"/>
      <c r="WNP99" s="29"/>
      <c r="WNQ99" s="29"/>
      <c r="WNR99" s="29"/>
      <c r="WNS99" s="29"/>
      <c r="WNT99" s="29"/>
      <c r="WNU99" s="29"/>
      <c r="WNV99" s="29"/>
      <c r="WNW99" s="29"/>
      <c r="WNX99" s="29"/>
      <c r="WNY99" s="29"/>
      <c r="WNZ99" s="29"/>
      <c r="WOA99" s="29"/>
      <c r="WOB99" s="29"/>
      <c r="WOC99" s="29"/>
      <c r="WOD99" s="29"/>
      <c r="WOE99" s="29"/>
      <c r="WOF99" s="29"/>
      <c r="WOG99" s="29"/>
      <c r="WOH99" s="29"/>
      <c r="WOI99" s="29"/>
      <c r="WOJ99" s="29"/>
      <c r="WOK99" s="29"/>
      <c r="WOL99" s="29"/>
      <c r="WOM99" s="29"/>
      <c r="WON99" s="29"/>
      <c r="WOO99" s="29"/>
      <c r="WOP99" s="29"/>
      <c r="WOQ99" s="29"/>
      <c r="WOR99" s="29"/>
      <c r="WOS99" s="29"/>
      <c r="WOT99" s="29"/>
      <c r="WOU99" s="29"/>
      <c r="WOV99" s="29"/>
      <c r="WOW99" s="29"/>
      <c r="WOX99" s="29"/>
      <c r="WOY99" s="29"/>
      <c r="WOZ99" s="29"/>
      <c r="WPA99" s="29"/>
      <c r="WPB99" s="29"/>
      <c r="WPC99" s="29"/>
      <c r="WPD99" s="29"/>
      <c r="WPE99" s="29"/>
      <c r="WPF99" s="29"/>
      <c r="WPG99" s="29"/>
      <c r="WPH99" s="29"/>
      <c r="WPI99" s="29"/>
      <c r="WPJ99" s="29"/>
      <c r="WPK99" s="29"/>
      <c r="WPL99" s="29"/>
      <c r="WPM99" s="29"/>
      <c r="WPN99" s="29"/>
      <c r="WPO99" s="29"/>
      <c r="WPP99" s="29"/>
      <c r="WPQ99" s="29"/>
      <c r="WPR99" s="29"/>
      <c r="WPS99" s="29"/>
      <c r="WPT99" s="29"/>
      <c r="WPU99" s="29"/>
      <c r="WPV99" s="29"/>
      <c r="WPW99" s="29"/>
      <c r="WPX99" s="29"/>
      <c r="WPY99" s="29"/>
      <c r="WPZ99" s="29"/>
      <c r="WQA99" s="29"/>
      <c r="WQB99" s="29"/>
      <c r="WQC99" s="29"/>
      <c r="WQD99" s="29"/>
      <c r="WQE99" s="29"/>
      <c r="WQF99" s="29"/>
      <c r="WQG99" s="29"/>
      <c r="WQH99" s="29"/>
      <c r="WQI99" s="29"/>
      <c r="WQJ99" s="29"/>
      <c r="WQK99" s="29"/>
      <c r="WQL99" s="29"/>
      <c r="WQM99" s="29"/>
      <c r="WQN99" s="29"/>
      <c r="WQO99" s="29"/>
      <c r="WQP99" s="29"/>
      <c r="WQQ99" s="29"/>
      <c r="WQR99" s="29"/>
      <c r="WQS99" s="29"/>
      <c r="WQT99" s="29"/>
      <c r="WQU99" s="29"/>
      <c r="WQV99" s="29"/>
      <c r="WQW99" s="29"/>
      <c r="WQX99" s="29"/>
      <c r="WQY99" s="29"/>
      <c r="WQZ99" s="29"/>
      <c r="WRA99" s="29"/>
      <c r="WRB99" s="29"/>
      <c r="WRC99" s="29"/>
      <c r="WRD99" s="29"/>
      <c r="WRE99" s="29"/>
      <c r="WRF99" s="29"/>
      <c r="WRG99" s="29"/>
      <c r="WRH99" s="29"/>
      <c r="WRI99" s="29"/>
      <c r="WRJ99" s="29"/>
      <c r="WRK99" s="29"/>
      <c r="WRL99" s="29"/>
      <c r="WRM99" s="29"/>
      <c r="WRN99" s="29"/>
      <c r="WRO99" s="29"/>
      <c r="WRP99" s="29"/>
      <c r="WRQ99" s="29"/>
      <c r="WRR99" s="29"/>
      <c r="WRS99" s="29"/>
      <c r="WRT99" s="29"/>
      <c r="WRU99" s="29"/>
      <c r="WRV99" s="29"/>
      <c r="WRW99" s="29"/>
      <c r="WRX99" s="29"/>
      <c r="WRY99" s="29"/>
      <c r="WRZ99" s="29"/>
      <c r="WSA99" s="29"/>
      <c r="WSB99" s="29"/>
      <c r="WSC99" s="29"/>
      <c r="WSD99" s="29"/>
      <c r="WSE99" s="29"/>
      <c r="WSF99" s="29"/>
      <c r="WSG99" s="29"/>
      <c r="WSH99" s="29"/>
      <c r="WSI99" s="29"/>
      <c r="WSJ99" s="29"/>
      <c r="WSK99" s="29"/>
      <c r="WSL99" s="29"/>
      <c r="WSM99" s="29"/>
      <c r="WSN99" s="29"/>
      <c r="WSO99" s="29"/>
      <c r="WSP99" s="29"/>
      <c r="WSQ99" s="29"/>
      <c r="WSR99" s="29"/>
      <c r="WSS99" s="29"/>
      <c r="WST99" s="29"/>
      <c r="WSU99" s="29"/>
      <c r="WSV99" s="29"/>
      <c r="WSW99" s="29"/>
      <c r="WSX99" s="29"/>
      <c r="WSY99" s="29"/>
      <c r="WSZ99" s="29"/>
      <c r="WTA99" s="29"/>
      <c r="WTB99" s="29"/>
      <c r="WTC99" s="29"/>
      <c r="WTD99" s="29"/>
      <c r="WTE99" s="29"/>
      <c r="WTF99" s="29"/>
      <c r="WTG99" s="29"/>
      <c r="WTH99" s="29"/>
      <c r="WTI99" s="29"/>
      <c r="WTJ99" s="29"/>
      <c r="WTK99" s="29"/>
      <c r="WTL99" s="29"/>
      <c r="WTM99" s="29"/>
      <c r="WTN99" s="29"/>
      <c r="WTO99" s="29"/>
      <c r="WTP99" s="29"/>
      <c r="WTQ99" s="29"/>
      <c r="WTR99" s="29"/>
      <c r="WTS99" s="29"/>
      <c r="WTT99" s="29"/>
      <c r="WTU99" s="29"/>
      <c r="WTV99" s="29"/>
      <c r="WTW99" s="29"/>
      <c r="WTX99" s="29"/>
      <c r="WTY99" s="29"/>
      <c r="WTZ99" s="29"/>
      <c r="WUA99" s="29"/>
      <c r="WUB99" s="29"/>
      <c r="WUC99" s="29"/>
      <c r="WUD99" s="29"/>
      <c r="WUE99" s="29"/>
      <c r="WUF99" s="29"/>
      <c r="WUG99" s="29"/>
      <c r="WUH99" s="29"/>
      <c r="WUI99" s="29"/>
      <c r="WUJ99" s="29"/>
      <c r="WUK99" s="29"/>
      <c r="WUL99" s="29"/>
      <c r="WUM99" s="29"/>
      <c r="WUN99" s="29"/>
      <c r="WUO99" s="29"/>
      <c r="WUP99" s="29"/>
      <c r="WUQ99" s="29"/>
      <c r="WUR99" s="29"/>
      <c r="WUS99" s="29"/>
      <c r="WUT99" s="29"/>
      <c r="WUU99" s="29"/>
      <c r="WUV99" s="29"/>
      <c r="WUW99" s="29"/>
      <c r="WUX99" s="29"/>
      <c r="WUY99" s="29"/>
      <c r="WUZ99" s="29"/>
      <c r="WVA99" s="29"/>
      <c r="WVB99" s="29"/>
      <c r="WVC99" s="29"/>
      <c r="WVD99" s="29"/>
      <c r="WVE99" s="29"/>
      <c r="WVF99" s="29"/>
      <c r="WVG99" s="29"/>
      <c r="WVH99" s="29"/>
      <c r="WVI99" s="29"/>
      <c r="WVJ99" s="29"/>
      <c r="WVK99" s="29"/>
      <c r="WVL99" s="29"/>
      <c r="WVM99" s="29"/>
      <c r="WVN99" s="29"/>
      <c r="WVO99" s="29"/>
      <c r="WVP99" s="29"/>
      <c r="WVQ99" s="29"/>
      <c r="WVR99" s="29"/>
      <c r="WVS99" s="29"/>
      <c r="WVT99" s="29"/>
      <c r="WVU99" s="29"/>
      <c r="WVV99" s="29"/>
      <c r="WVW99" s="29"/>
      <c r="WVX99" s="29"/>
      <c r="WVY99" s="29"/>
      <c r="WVZ99" s="29"/>
      <c r="WWA99" s="29"/>
      <c r="WWB99" s="29"/>
      <c r="WWC99" s="29"/>
      <c r="WWD99" s="29"/>
      <c r="WWE99" s="29"/>
      <c r="WWF99" s="29"/>
      <c r="WWG99" s="29"/>
      <c r="WWH99" s="29"/>
      <c r="WWI99" s="29"/>
      <c r="WWJ99" s="29"/>
      <c r="WWK99" s="29"/>
      <c r="WWL99" s="29"/>
      <c r="WWM99" s="29"/>
      <c r="WWN99" s="29"/>
      <c r="WWO99" s="29"/>
      <c r="WWP99" s="29"/>
      <c r="WWQ99" s="29"/>
      <c r="WWR99" s="29"/>
      <c r="WWS99" s="29"/>
      <c r="WWT99" s="29"/>
      <c r="WWU99" s="29"/>
      <c r="WWV99" s="29"/>
      <c r="WWW99" s="29"/>
      <c r="WWX99" s="29"/>
      <c r="WWY99" s="29"/>
      <c r="WWZ99" s="29"/>
      <c r="WXA99" s="29"/>
      <c r="WXB99" s="29"/>
      <c r="WXC99" s="29"/>
      <c r="WXD99" s="29"/>
      <c r="WXE99" s="29"/>
      <c r="WXF99" s="29"/>
      <c r="WXG99" s="29"/>
      <c r="WXH99" s="29"/>
      <c r="WXI99" s="29"/>
      <c r="WXJ99" s="29"/>
      <c r="WXK99" s="29"/>
      <c r="WXL99" s="29"/>
      <c r="WXM99" s="29"/>
      <c r="WXN99" s="29"/>
      <c r="WXO99" s="29"/>
      <c r="WXP99" s="29"/>
      <c r="WXQ99" s="29"/>
      <c r="WXR99" s="29"/>
      <c r="WXS99" s="29"/>
      <c r="WXT99" s="29"/>
      <c r="WXU99" s="29"/>
      <c r="WXV99" s="29"/>
      <c r="WXW99" s="29"/>
      <c r="WXX99" s="29"/>
      <c r="WXY99" s="29"/>
      <c r="WXZ99" s="29"/>
      <c r="WYA99" s="29"/>
      <c r="WYB99" s="29"/>
      <c r="WYC99" s="29"/>
      <c r="WYD99" s="29"/>
      <c r="WYE99" s="29"/>
      <c r="WYF99" s="29"/>
      <c r="WYG99" s="29"/>
      <c r="WYH99" s="29"/>
      <c r="WYI99" s="29"/>
      <c r="WYJ99" s="29"/>
      <c r="WYK99" s="29"/>
      <c r="WYL99" s="29"/>
      <c r="WYM99" s="29"/>
      <c r="WYN99" s="29"/>
      <c r="WYO99" s="29"/>
      <c r="WYP99" s="29"/>
      <c r="WYQ99" s="29"/>
      <c r="WYR99" s="29"/>
      <c r="WYS99" s="29"/>
      <c r="WYT99" s="29"/>
      <c r="WYU99" s="29"/>
      <c r="WYV99" s="29"/>
      <c r="WYW99" s="29"/>
      <c r="WYX99" s="29"/>
      <c r="WYY99" s="29"/>
      <c r="WYZ99" s="29"/>
      <c r="WZA99" s="29"/>
      <c r="WZB99" s="29"/>
      <c r="WZC99" s="29"/>
      <c r="WZD99" s="29"/>
      <c r="WZE99" s="29"/>
      <c r="WZF99" s="29"/>
      <c r="WZG99" s="29"/>
      <c r="WZH99" s="29"/>
      <c r="WZI99" s="29"/>
      <c r="WZJ99" s="29"/>
      <c r="WZK99" s="29"/>
      <c r="WZL99" s="29"/>
      <c r="WZM99" s="29"/>
      <c r="WZN99" s="29"/>
      <c r="WZO99" s="29"/>
      <c r="WZP99" s="29"/>
      <c r="WZQ99" s="29"/>
      <c r="WZR99" s="29"/>
      <c r="WZS99" s="29"/>
      <c r="WZT99" s="29"/>
      <c r="WZU99" s="29"/>
      <c r="WZV99" s="29"/>
      <c r="WZW99" s="29"/>
      <c r="WZX99" s="29"/>
      <c r="WZY99" s="29"/>
      <c r="WZZ99" s="29"/>
      <c r="XAA99" s="29"/>
      <c r="XAB99" s="29"/>
      <c r="XAC99" s="29"/>
      <c r="XAD99" s="29"/>
      <c r="XAE99" s="29"/>
      <c r="XAF99" s="29"/>
      <c r="XAG99" s="29"/>
      <c r="XAH99" s="29"/>
      <c r="XAI99" s="29"/>
      <c r="XAJ99" s="29"/>
      <c r="XAK99" s="29"/>
      <c r="XAL99" s="29"/>
      <c r="XAM99" s="29"/>
      <c r="XAN99" s="29"/>
      <c r="XAO99" s="29"/>
      <c r="XAP99" s="29"/>
      <c r="XAQ99" s="29"/>
      <c r="XAR99" s="29"/>
      <c r="XAS99" s="29"/>
      <c r="XAT99" s="29"/>
      <c r="XAU99" s="29"/>
      <c r="XAV99" s="29"/>
      <c r="XAW99" s="29"/>
      <c r="XAX99" s="29"/>
      <c r="XAY99" s="29"/>
      <c r="XAZ99" s="29"/>
      <c r="XBA99" s="29"/>
      <c r="XBB99" s="29"/>
      <c r="XBC99" s="29"/>
      <c r="XBD99" s="29"/>
      <c r="XBE99" s="29"/>
      <c r="XBF99" s="29"/>
      <c r="XBG99" s="29"/>
      <c r="XBH99" s="29"/>
      <c r="XBI99" s="29"/>
      <c r="XBJ99" s="29"/>
      <c r="XBK99" s="29"/>
      <c r="XBL99" s="29"/>
      <c r="XBM99" s="29"/>
      <c r="XBN99" s="29"/>
      <c r="XBO99" s="29"/>
      <c r="XBP99" s="29"/>
      <c r="XBQ99" s="29"/>
      <c r="XBR99" s="29"/>
      <c r="XBS99" s="29"/>
      <c r="XBT99" s="29"/>
      <c r="XBU99" s="29"/>
      <c r="XBV99" s="29"/>
      <c r="XBW99" s="29"/>
      <c r="XBX99" s="29"/>
      <c r="XBY99" s="29"/>
      <c r="XBZ99" s="29"/>
      <c r="XCA99" s="29"/>
      <c r="XCB99" s="29"/>
      <c r="XCC99" s="29"/>
      <c r="XCD99" s="29"/>
      <c r="XCE99" s="29"/>
      <c r="XCF99" s="29"/>
      <c r="XCG99" s="29"/>
      <c r="XCH99" s="29"/>
      <c r="XCI99" s="29"/>
      <c r="XCJ99" s="29"/>
      <c r="XCK99" s="29"/>
      <c r="XCL99" s="29"/>
      <c r="XCM99" s="29"/>
      <c r="XCN99" s="29"/>
      <c r="XCO99" s="29"/>
      <c r="XCP99" s="29"/>
      <c r="XCQ99" s="29"/>
      <c r="XCR99" s="29"/>
      <c r="XCS99" s="29"/>
      <c r="XCT99" s="29"/>
      <c r="XCU99" s="29"/>
      <c r="XCV99" s="29"/>
      <c r="XCW99" s="29"/>
      <c r="XCX99" s="29"/>
      <c r="XCY99" s="29"/>
      <c r="XCZ99" s="29"/>
      <c r="XDA99" s="29"/>
      <c r="XDB99" s="29"/>
      <c r="XDC99" s="29"/>
      <c r="XDD99" s="29"/>
      <c r="XDE99" s="29"/>
      <c r="XDF99" s="29"/>
      <c r="XDG99" s="29"/>
      <c r="XDH99" s="29"/>
      <c r="XDI99" s="29"/>
      <c r="XDJ99" s="29"/>
      <c r="XDK99" s="29"/>
      <c r="XDL99" s="29"/>
      <c r="XDM99" s="29"/>
      <c r="XDN99" s="29"/>
      <c r="XDO99" s="29"/>
      <c r="XDP99" s="29"/>
      <c r="XDQ99" s="29"/>
      <c r="XDR99" s="29"/>
      <c r="XDS99" s="29"/>
      <c r="XDT99" s="29"/>
      <c r="XDU99" s="29"/>
      <c r="XDV99" s="29"/>
      <c r="XDW99" s="29"/>
      <c r="XDX99" s="29"/>
      <c r="XDY99" s="29"/>
      <c r="XDZ99" s="29"/>
      <c r="XEA99" s="29"/>
      <c r="XEB99" s="29"/>
      <c r="XEC99" s="29"/>
      <c r="XED99" s="29"/>
      <c r="XEE99" s="29"/>
      <c r="XEF99" s="29"/>
      <c r="XEG99" s="29"/>
      <c r="XEH99" s="29"/>
      <c r="XEI99" s="29"/>
      <c r="XEJ99" s="29"/>
      <c r="XEK99" s="29"/>
      <c r="XEL99" s="29"/>
      <c r="XEM99" s="29"/>
      <c r="XEN99" s="29"/>
      <c r="XEO99" s="29"/>
      <c r="XEP99" s="29"/>
      <c r="XEQ99" s="29"/>
      <c r="XER99" s="29"/>
      <c r="XES99" s="29"/>
      <c r="XET99" s="29"/>
      <c r="XEU99" s="29"/>
      <c r="XEV99" s="29"/>
      <c r="XEW99" s="29"/>
      <c r="XEX99" s="29"/>
      <c r="XEY99" s="29"/>
      <c r="XEZ99" s="29"/>
      <c r="XFA99" s="29"/>
      <c r="XFB99" s="29"/>
      <c r="XFC99" s="112"/>
    </row>
    <row r="100" spans="1:16384" ht="18" hidden="1" customHeight="1" thickTop="1" thickBot="1">
      <c r="A100" s="3">
        <f t="shared" si="10"/>
        <v>17</v>
      </c>
      <c r="B100" s="38"/>
      <c r="C100" s="9"/>
      <c r="D100" s="96"/>
      <c r="E100" s="143" t="s">
        <v>54</v>
      </c>
      <c r="F100" s="150">
        <v>5600</v>
      </c>
      <c r="G100" s="150">
        <v>4600</v>
      </c>
      <c r="H100" s="150">
        <v>3000</v>
      </c>
      <c r="I100" s="160">
        <v>2400</v>
      </c>
      <c r="J100" s="150">
        <v>4700</v>
      </c>
      <c r="K100" s="150">
        <v>3900</v>
      </c>
      <c r="L100" s="160">
        <v>3000</v>
      </c>
      <c r="M100" s="160">
        <v>2400</v>
      </c>
      <c r="N100" s="151">
        <v>350</v>
      </c>
      <c r="O100" s="151">
        <v>425</v>
      </c>
      <c r="P100" s="151">
        <v>545</v>
      </c>
      <c r="Q100" s="164">
        <v>690</v>
      </c>
      <c r="R100" s="160">
        <v>840</v>
      </c>
      <c r="S100" s="159">
        <v>980</v>
      </c>
      <c r="T100" s="145">
        <v>1125</v>
      </c>
      <c r="U100" s="147">
        <v>1090</v>
      </c>
      <c r="V100" s="163">
        <v>1370</v>
      </c>
      <c r="W100" s="160">
        <v>1650</v>
      </c>
      <c r="X100" s="148">
        <v>1930</v>
      </c>
      <c r="Y100" s="20"/>
    </row>
    <row r="101" spans="1:16384" ht="24.75" hidden="1" customHeight="1" thickTop="1" thickBot="1">
      <c r="A101" s="3">
        <f t="shared" si="10"/>
        <v>18</v>
      </c>
      <c r="B101" s="38"/>
      <c r="C101" s="9"/>
      <c r="D101" s="96" t="s">
        <v>103</v>
      </c>
      <c r="E101" s="143" t="s">
        <v>115</v>
      </c>
      <c r="F101" s="150"/>
      <c r="G101" s="150"/>
      <c r="H101" s="150"/>
      <c r="I101" s="150"/>
      <c r="J101" s="150"/>
      <c r="K101" s="150"/>
      <c r="L101" s="160"/>
      <c r="M101" s="150"/>
      <c r="N101" s="23"/>
      <c r="O101" s="24"/>
      <c r="P101" s="24"/>
      <c r="Q101" s="24"/>
      <c r="R101" s="24"/>
      <c r="S101" s="24"/>
      <c r="T101" s="24"/>
      <c r="U101" s="23"/>
      <c r="V101" s="23"/>
      <c r="W101" s="23"/>
      <c r="X101" s="19"/>
      <c r="Y101" s="20">
        <v>700</v>
      </c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  <c r="IT101" s="29"/>
      <c r="IU101" s="29"/>
      <c r="IV101" s="29"/>
      <c r="IW101" s="29"/>
      <c r="IX101" s="29"/>
      <c r="IY101" s="29"/>
      <c r="IZ101" s="29"/>
      <c r="JA101" s="29"/>
      <c r="JB101" s="29"/>
      <c r="JC101" s="29"/>
      <c r="JD101" s="29"/>
      <c r="JE101" s="29"/>
      <c r="JF101" s="29"/>
      <c r="JG101" s="29"/>
      <c r="JH101" s="29"/>
      <c r="JI101" s="29"/>
      <c r="JJ101" s="29"/>
      <c r="JK101" s="29"/>
      <c r="JL101" s="29"/>
      <c r="JM101" s="29"/>
      <c r="JN101" s="29"/>
      <c r="JO101" s="29"/>
      <c r="JP101" s="29"/>
      <c r="JQ101" s="29"/>
      <c r="JR101" s="29"/>
      <c r="JS101" s="29"/>
      <c r="JT101" s="29"/>
      <c r="JU101" s="29"/>
      <c r="JV101" s="29"/>
      <c r="JW101" s="29"/>
      <c r="JX101" s="29"/>
      <c r="JY101" s="29"/>
      <c r="JZ101" s="29"/>
      <c r="KA101" s="29"/>
      <c r="KB101" s="29"/>
      <c r="KC101" s="29"/>
      <c r="KD101" s="29"/>
      <c r="KE101" s="29"/>
      <c r="KF101" s="29"/>
      <c r="KG101" s="29"/>
      <c r="KH101" s="29"/>
      <c r="KI101" s="29"/>
      <c r="KJ101" s="29"/>
      <c r="KK101" s="29"/>
      <c r="KL101" s="29"/>
      <c r="KM101" s="29"/>
      <c r="KN101" s="29"/>
      <c r="KO101" s="29"/>
      <c r="KP101" s="29"/>
      <c r="KQ101" s="29"/>
      <c r="KR101" s="29"/>
      <c r="KS101" s="29"/>
      <c r="KT101" s="29"/>
      <c r="KU101" s="29"/>
      <c r="KV101" s="29"/>
      <c r="KW101" s="29"/>
      <c r="KX101" s="29"/>
      <c r="KY101" s="29"/>
      <c r="KZ101" s="29"/>
      <c r="LA101" s="29"/>
      <c r="LB101" s="29"/>
      <c r="LC101" s="29"/>
      <c r="LD101" s="29"/>
      <c r="LE101" s="29"/>
      <c r="LF101" s="29"/>
      <c r="LG101" s="29"/>
      <c r="LH101" s="29"/>
      <c r="LI101" s="29"/>
      <c r="LJ101" s="29"/>
      <c r="LK101" s="29"/>
      <c r="LL101" s="29"/>
      <c r="LM101" s="29"/>
      <c r="LN101" s="29"/>
      <c r="LO101" s="29"/>
      <c r="LP101" s="29"/>
      <c r="LQ101" s="29"/>
      <c r="LR101" s="29"/>
      <c r="LS101" s="29"/>
      <c r="LT101" s="29"/>
      <c r="LU101" s="29"/>
      <c r="LV101" s="29"/>
      <c r="LW101" s="29"/>
      <c r="LX101" s="29"/>
      <c r="LY101" s="29"/>
      <c r="LZ101" s="29"/>
      <c r="MA101" s="29"/>
      <c r="MB101" s="29"/>
      <c r="MC101" s="29"/>
      <c r="MD101" s="29"/>
      <c r="ME101" s="29"/>
      <c r="MF101" s="29"/>
      <c r="MG101" s="29"/>
      <c r="MH101" s="29"/>
      <c r="MI101" s="29"/>
      <c r="MJ101" s="29"/>
      <c r="MK101" s="29"/>
      <c r="ML101" s="29"/>
      <c r="MM101" s="29"/>
      <c r="MN101" s="29"/>
      <c r="MO101" s="29"/>
      <c r="MP101" s="29"/>
      <c r="MQ101" s="29"/>
      <c r="MR101" s="29"/>
      <c r="MS101" s="29"/>
      <c r="MT101" s="29"/>
      <c r="MU101" s="29"/>
      <c r="MV101" s="29"/>
      <c r="MW101" s="29"/>
      <c r="MX101" s="29"/>
      <c r="MY101" s="29"/>
      <c r="MZ101" s="29"/>
      <c r="NA101" s="29"/>
      <c r="NB101" s="29"/>
      <c r="NC101" s="29"/>
      <c r="ND101" s="29"/>
      <c r="NE101" s="29"/>
      <c r="NF101" s="29"/>
      <c r="NG101" s="29"/>
      <c r="NH101" s="29"/>
      <c r="NI101" s="29"/>
      <c r="NJ101" s="29"/>
      <c r="NK101" s="29"/>
      <c r="NL101" s="29"/>
      <c r="NM101" s="29"/>
      <c r="NN101" s="29"/>
      <c r="NO101" s="29"/>
      <c r="NP101" s="29"/>
      <c r="NQ101" s="29"/>
      <c r="NR101" s="29"/>
      <c r="NS101" s="29"/>
      <c r="NT101" s="29"/>
      <c r="NU101" s="29"/>
      <c r="NV101" s="29"/>
      <c r="NW101" s="29"/>
      <c r="NX101" s="29"/>
      <c r="NY101" s="29"/>
      <c r="NZ101" s="29"/>
      <c r="OA101" s="29"/>
      <c r="OB101" s="29"/>
      <c r="OC101" s="29"/>
      <c r="OD101" s="29"/>
      <c r="OE101" s="29"/>
      <c r="OF101" s="29"/>
      <c r="OG101" s="29"/>
      <c r="OH101" s="29"/>
      <c r="OI101" s="29"/>
      <c r="OJ101" s="29"/>
      <c r="OK101" s="29"/>
      <c r="OL101" s="29"/>
      <c r="OM101" s="29"/>
      <c r="ON101" s="29"/>
      <c r="OO101" s="29"/>
      <c r="OP101" s="29"/>
      <c r="OQ101" s="29"/>
      <c r="OR101" s="29"/>
      <c r="OS101" s="29"/>
      <c r="OT101" s="29"/>
      <c r="OU101" s="29"/>
      <c r="OV101" s="29"/>
      <c r="OW101" s="29"/>
      <c r="OX101" s="29"/>
      <c r="OY101" s="29"/>
      <c r="OZ101" s="29"/>
      <c r="PA101" s="29"/>
      <c r="PB101" s="29"/>
      <c r="PC101" s="29"/>
      <c r="PD101" s="29"/>
      <c r="PE101" s="29"/>
      <c r="PF101" s="29"/>
      <c r="PG101" s="29"/>
      <c r="PH101" s="29"/>
      <c r="PI101" s="29"/>
      <c r="PJ101" s="29"/>
      <c r="PK101" s="29"/>
      <c r="PL101" s="29"/>
      <c r="PM101" s="29"/>
      <c r="PN101" s="29"/>
      <c r="PO101" s="29"/>
      <c r="PP101" s="29"/>
      <c r="PQ101" s="29"/>
      <c r="PR101" s="29"/>
      <c r="PS101" s="29"/>
      <c r="PT101" s="29"/>
      <c r="PU101" s="29"/>
      <c r="PV101" s="29"/>
      <c r="PW101" s="29"/>
      <c r="PX101" s="29"/>
      <c r="PY101" s="29"/>
      <c r="PZ101" s="29"/>
      <c r="QA101" s="29"/>
      <c r="QB101" s="29"/>
      <c r="QC101" s="29"/>
      <c r="QD101" s="29"/>
      <c r="QE101" s="29"/>
      <c r="QF101" s="29"/>
      <c r="QG101" s="29"/>
      <c r="QH101" s="29"/>
      <c r="QI101" s="29"/>
      <c r="QJ101" s="29"/>
      <c r="QK101" s="29"/>
      <c r="QL101" s="29"/>
      <c r="QM101" s="29"/>
      <c r="QN101" s="29"/>
      <c r="QO101" s="29"/>
      <c r="QP101" s="29"/>
      <c r="QQ101" s="29"/>
      <c r="QR101" s="29"/>
      <c r="QS101" s="29"/>
      <c r="QT101" s="29"/>
      <c r="QU101" s="29"/>
      <c r="QV101" s="29"/>
      <c r="QW101" s="29"/>
      <c r="QX101" s="29"/>
      <c r="QY101" s="29"/>
      <c r="QZ101" s="29"/>
      <c r="RA101" s="29"/>
      <c r="RB101" s="29"/>
      <c r="RC101" s="29"/>
      <c r="RD101" s="29"/>
      <c r="RE101" s="29"/>
      <c r="RF101" s="29"/>
      <c r="RG101" s="29"/>
      <c r="RH101" s="29"/>
      <c r="RI101" s="29"/>
      <c r="RJ101" s="29"/>
      <c r="RK101" s="29"/>
      <c r="RL101" s="29"/>
      <c r="RM101" s="29"/>
      <c r="RN101" s="29"/>
      <c r="RO101" s="29"/>
      <c r="RP101" s="29"/>
      <c r="RQ101" s="29"/>
      <c r="RR101" s="29"/>
      <c r="RS101" s="29"/>
      <c r="RT101" s="29"/>
      <c r="RU101" s="29"/>
      <c r="RV101" s="29"/>
      <c r="RW101" s="29"/>
      <c r="RX101" s="29"/>
      <c r="RY101" s="29"/>
      <c r="RZ101" s="29"/>
      <c r="SA101" s="29"/>
      <c r="SB101" s="29"/>
      <c r="SC101" s="29"/>
      <c r="SD101" s="29"/>
      <c r="SE101" s="29"/>
      <c r="SF101" s="29"/>
      <c r="SG101" s="29"/>
      <c r="SH101" s="29"/>
      <c r="SI101" s="29"/>
      <c r="SJ101" s="29"/>
      <c r="SK101" s="29"/>
      <c r="SL101" s="29"/>
      <c r="SM101" s="29"/>
      <c r="SN101" s="29"/>
      <c r="SO101" s="29"/>
      <c r="SP101" s="29"/>
      <c r="SQ101" s="29"/>
      <c r="SR101" s="29"/>
      <c r="SS101" s="29"/>
      <c r="ST101" s="29"/>
      <c r="SU101" s="29"/>
      <c r="SV101" s="29"/>
      <c r="SW101" s="29"/>
      <c r="SX101" s="29"/>
      <c r="SY101" s="29"/>
      <c r="SZ101" s="29"/>
      <c r="TA101" s="29"/>
      <c r="TB101" s="29"/>
      <c r="TC101" s="29"/>
      <c r="TD101" s="29"/>
      <c r="TE101" s="29"/>
      <c r="TF101" s="29"/>
      <c r="TG101" s="29"/>
      <c r="TH101" s="29"/>
      <c r="TI101" s="29"/>
      <c r="TJ101" s="29"/>
      <c r="TK101" s="29"/>
      <c r="TL101" s="29"/>
      <c r="TM101" s="29"/>
      <c r="TN101" s="29"/>
      <c r="TO101" s="29"/>
      <c r="TP101" s="29"/>
      <c r="TQ101" s="29"/>
      <c r="TR101" s="29"/>
      <c r="TS101" s="29"/>
      <c r="TT101" s="29"/>
      <c r="TU101" s="29"/>
      <c r="TV101" s="29"/>
      <c r="TW101" s="29"/>
      <c r="TX101" s="29"/>
      <c r="TY101" s="29"/>
      <c r="TZ101" s="29"/>
      <c r="UA101" s="29"/>
      <c r="UB101" s="29"/>
      <c r="UC101" s="29"/>
      <c r="UD101" s="29"/>
      <c r="UE101" s="29"/>
      <c r="UF101" s="29"/>
      <c r="UG101" s="29"/>
      <c r="UH101" s="29"/>
      <c r="UI101" s="29"/>
      <c r="UJ101" s="29"/>
      <c r="UK101" s="29"/>
      <c r="UL101" s="29"/>
      <c r="UM101" s="29"/>
      <c r="UN101" s="29"/>
      <c r="UO101" s="29"/>
      <c r="UP101" s="29"/>
      <c r="UQ101" s="29"/>
      <c r="UR101" s="29"/>
      <c r="US101" s="29"/>
      <c r="UT101" s="29"/>
      <c r="UU101" s="29"/>
      <c r="UV101" s="29"/>
      <c r="UW101" s="29"/>
      <c r="UX101" s="29"/>
      <c r="UY101" s="29"/>
      <c r="UZ101" s="29"/>
      <c r="VA101" s="29"/>
      <c r="VB101" s="29"/>
      <c r="VC101" s="29"/>
      <c r="VD101" s="29"/>
      <c r="VE101" s="29"/>
      <c r="VF101" s="29"/>
      <c r="VG101" s="29"/>
      <c r="VH101" s="29"/>
      <c r="VI101" s="29"/>
      <c r="VJ101" s="29"/>
      <c r="VK101" s="29"/>
      <c r="VL101" s="29"/>
      <c r="VM101" s="29"/>
      <c r="VN101" s="29"/>
      <c r="VO101" s="29"/>
      <c r="VP101" s="29"/>
      <c r="VQ101" s="29"/>
      <c r="VR101" s="29"/>
      <c r="VS101" s="29"/>
      <c r="VT101" s="29"/>
      <c r="VU101" s="29"/>
      <c r="VV101" s="29"/>
      <c r="VW101" s="29"/>
      <c r="VX101" s="29"/>
      <c r="VY101" s="29"/>
      <c r="VZ101" s="29"/>
      <c r="WA101" s="29"/>
      <c r="WB101" s="29"/>
      <c r="WC101" s="29"/>
      <c r="WD101" s="29"/>
      <c r="WE101" s="29"/>
      <c r="WF101" s="29"/>
      <c r="WG101" s="29"/>
      <c r="WH101" s="29"/>
      <c r="WI101" s="29"/>
      <c r="WJ101" s="29"/>
      <c r="WK101" s="29"/>
      <c r="WL101" s="29"/>
      <c r="WM101" s="29"/>
      <c r="WN101" s="29"/>
      <c r="WO101" s="29"/>
      <c r="WP101" s="29"/>
      <c r="WQ101" s="29"/>
      <c r="WR101" s="29"/>
      <c r="WS101" s="29"/>
      <c r="WT101" s="29"/>
      <c r="WU101" s="29"/>
      <c r="WV101" s="29"/>
      <c r="WW101" s="29"/>
      <c r="WX101" s="29"/>
      <c r="WY101" s="29"/>
      <c r="WZ101" s="29"/>
      <c r="XA101" s="29"/>
      <c r="XB101" s="29"/>
      <c r="XC101" s="29"/>
      <c r="XD101" s="29"/>
      <c r="XE101" s="29"/>
      <c r="XF101" s="29"/>
      <c r="XG101" s="29"/>
      <c r="XH101" s="29"/>
      <c r="XI101" s="29"/>
      <c r="XJ101" s="29"/>
      <c r="XK101" s="29"/>
      <c r="XL101" s="29"/>
      <c r="XM101" s="29"/>
      <c r="XN101" s="29"/>
      <c r="XO101" s="29"/>
      <c r="XP101" s="29"/>
      <c r="XQ101" s="29"/>
      <c r="XR101" s="29"/>
      <c r="XS101" s="29"/>
      <c r="XT101" s="29"/>
      <c r="XU101" s="29"/>
      <c r="XV101" s="29"/>
      <c r="XW101" s="29"/>
      <c r="XX101" s="29"/>
      <c r="XY101" s="29"/>
      <c r="XZ101" s="29"/>
      <c r="YA101" s="29"/>
      <c r="YB101" s="29"/>
      <c r="YC101" s="29"/>
      <c r="YD101" s="29"/>
      <c r="YE101" s="29"/>
      <c r="YF101" s="29"/>
      <c r="YG101" s="29"/>
      <c r="YH101" s="29"/>
      <c r="YI101" s="29"/>
      <c r="YJ101" s="29"/>
      <c r="YK101" s="29"/>
      <c r="YL101" s="29"/>
      <c r="YM101" s="29"/>
      <c r="YN101" s="29"/>
      <c r="YO101" s="29"/>
      <c r="YP101" s="29"/>
      <c r="YQ101" s="29"/>
      <c r="YR101" s="29"/>
      <c r="YS101" s="29"/>
      <c r="YT101" s="29"/>
      <c r="YU101" s="29"/>
      <c r="YV101" s="29"/>
      <c r="YW101" s="29"/>
      <c r="YX101" s="29"/>
      <c r="YY101" s="29"/>
      <c r="YZ101" s="29"/>
      <c r="ZA101" s="29"/>
      <c r="ZB101" s="29"/>
      <c r="ZC101" s="29"/>
      <c r="ZD101" s="29"/>
      <c r="ZE101" s="29"/>
      <c r="ZF101" s="29"/>
      <c r="ZG101" s="29"/>
      <c r="ZH101" s="29"/>
      <c r="ZI101" s="29"/>
      <c r="ZJ101" s="29"/>
      <c r="ZK101" s="29"/>
      <c r="ZL101" s="29"/>
      <c r="ZM101" s="29"/>
      <c r="ZN101" s="29"/>
      <c r="ZO101" s="29"/>
      <c r="ZP101" s="29"/>
      <c r="ZQ101" s="29"/>
      <c r="ZR101" s="29"/>
      <c r="ZS101" s="29"/>
      <c r="ZT101" s="29"/>
      <c r="ZU101" s="29"/>
      <c r="ZV101" s="29"/>
      <c r="ZW101" s="29"/>
      <c r="ZX101" s="29"/>
      <c r="ZY101" s="29"/>
      <c r="ZZ101" s="29"/>
      <c r="AAA101" s="29"/>
      <c r="AAB101" s="29"/>
      <c r="AAC101" s="29"/>
      <c r="AAD101" s="29"/>
      <c r="AAE101" s="29"/>
      <c r="AAF101" s="29"/>
      <c r="AAG101" s="29"/>
      <c r="AAH101" s="29"/>
      <c r="AAI101" s="29"/>
      <c r="AAJ101" s="29"/>
      <c r="AAK101" s="29"/>
      <c r="AAL101" s="29"/>
      <c r="AAM101" s="29"/>
      <c r="AAN101" s="29"/>
      <c r="AAO101" s="29"/>
      <c r="AAP101" s="29"/>
      <c r="AAQ101" s="29"/>
      <c r="AAR101" s="29"/>
      <c r="AAS101" s="29"/>
      <c r="AAT101" s="29"/>
      <c r="AAU101" s="29"/>
      <c r="AAV101" s="29"/>
      <c r="AAW101" s="29"/>
      <c r="AAX101" s="29"/>
      <c r="AAY101" s="29"/>
      <c r="AAZ101" s="29"/>
      <c r="ABA101" s="29"/>
      <c r="ABB101" s="29"/>
      <c r="ABC101" s="29"/>
      <c r="ABD101" s="29"/>
      <c r="ABE101" s="29"/>
      <c r="ABF101" s="29"/>
      <c r="ABG101" s="29"/>
      <c r="ABH101" s="29"/>
      <c r="ABI101" s="29"/>
      <c r="ABJ101" s="29"/>
      <c r="ABK101" s="29"/>
      <c r="ABL101" s="29"/>
      <c r="ABM101" s="29"/>
      <c r="ABN101" s="29"/>
      <c r="ABO101" s="29"/>
      <c r="ABP101" s="29"/>
      <c r="ABQ101" s="29"/>
      <c r="ABR101" s="29"/>
      <c r="ABS101" s="29"/>
      <c r="ABT101" s="29"/>
      <c r="ABU101" s="29"/>
      <c r="ABV101" s="29"/>
      <c r="ABW101" s="29"/>
      <c r="ABX101" s="29"/>
      <c r="ABY101" s="29"/>
      <c r="ABZ101" s="29"/>
      <c r="ACA101" s="29"/>
      <c r="ACB101" s="29"/>
      <c r="ACC101" s="29"/>
      <c r="ACD101" s="29"/>
      <c r="ACE101" s="29"/>
      <c r="ACF101" s="29"/>
      <c r="ACG101" s="29"/>
      <c r="ACH101" s="29"/>
      <c r="ACI101" s="29"/>
      <c r="ACJ101" s="29"/>
      <c r="ACK101" s="29"/>
      <c r="ACL101" s="29"/>
      <c r="ACM101" s="29"/>
      <c r="ACN101" s="29"/>
      <c r="ACO101" s="29"/>
      <c r="ACP101" s="29"/>
      <c r="ACQ101" s="29"/>
      <c r="ACR101" s="29"/>
      <c r="ACS101" s="29"/>
      <c r="ACT101" s="29"/>
      <c r="ACU101" s="29"/>
      <c r="ACV101" s="29"/>
      <c r="ACW101" s="29"/>
      <c r="ACX101" s="29"/>
      <c r="ACY101" s="29"/>
      <c r="ACZ101" s="29"/>
      <c r="ADA101" s="29"/>
      <c r="ADB101" s="29"/>
      <c r="ADC101" s="29"/>
      <c r="ADD101" s="29"/>
      <c r="ADE101" s="29"/>
      <c r="ADF101" s="29"/>
      <c r="ADG101" s="29"/>
      <c r="ADH101" s="29"/>
      <c r="ADI101" s="29"/>
      <c r="ADJ101" s="29"/>
      <c r="ADK101" s="29"/>
      <c r="ADL101" s="29"/>
      <c r="ADM101" s="29"/>
      <c r="ADN101" s="29"/>
      <c r="ADO101" s="29"/>
      <c r="ADP101" s="29"/>
      <c r="ADQ101" s="29"/>
      <c r="ADR101" s="29"/>
      <c r="ADS101" s="29"/>
      <c r="ADT101" s="29"/>
      <c r="ADU101" s="29"/>
      <c r="ADV101" s="29"/>
      <c r="ADW101" s="29"/>
      <c r="ADX101" s="29"/>
      <c r="ADY101" s="29"/>
      <c r="ADZ101" s="29"/>
      <c r="AEA101" s="29"/>
      <c r="AEB101" s="29"/>
      <c r="AEC101" s="29"/>
      <c r="AED101" s="29"/>
      <c r="AEE101" s="29"/>
      <c r="AEF101" s="29"/>
      <c r="AEG101" s="29"/>
      <c r="AEH101" s="29"/>
      <c r="AEI101" s="29"/>
      <c r="AEJ101" s="29"/>
      <c r="AEK101" s="29"/>
      <c r="AEL101" s="29"/>
      <c r="AEM101" s="29"/>
      <c r="AEN101" s="29"/>
      <c r="AEO101" s="29"/>
      <c r="AEP101" s="29"/>
      <c r="AEQ101" s="29"/>
      <c r="AER101" s="29"/>
      <c r="AES101" s="29"/>
      <c r="AET101" s="29"/>
      <c r="AEU101" s="29"/>
      <c r="AEV101" s="29"/>
      <c r="AEW101" s="29"/>
      <c r="AEX101" s="29"/>
      <c r="AEY101" s="29"/>
      <c r="AEZ101" s="29"/>
      <c r="AFA101" s="29"/>
      <c r="AFB101" s="29"/>
      <c r="AFC101" s="29"/>
      <c r="AFD101" s="29"/>
      <c r="AFE101" s="29"/>
      <c r="AFF101" s="29"/>
      <c r="AFG101" s="29"/>
      <c r="AFH101" s="29"/>
      <c r="AFI101" s="29"/>
      <c r="AFJ101" s="29"/>
      <c r="AFK101" s="29"/>
      <c r="AFL101" s="29"/>
      <c r="AFM101" s="29"/>
      <c r="AFN101" s="29"/>
      <c r="AFO101" s="29"/>
      <c r="AFP101" s="29"/>
      <c r="AFQ101" s="29"/>
      <c r="AFR101" s="29"/>
      <c r="AFS101" s="29"/>
      <c r="AFT101" s="29"/>
      <c r="AFU101" s="29"/>
      <c r="AFV101" s="29"/>
      <c r="AFW101" s="29"/>
      <c r="AFX101" s="29"/>
      <c r="AFY101" s="29"/>
      <c r="AFZ101" s="29"/>
      <c r="AGA101" s="29"/>
      <c r="AGB101" s="29"/>
      <c r="AGC101" s="29"/>
      <c r="AGD101" s="29"/>
      <c r="AGE101" s="29"/>
      <c r="AGF101" s="29"/>
      <c r="AGG101" s="29"/>
      <c r="AGH101" s="29"/>
      <c r="AGI101" s="29"/>
      <c r="AGJ101" s="29"/>
      <c r="AGK101" s="29"/>
      <c r="AGL101" s="29"/>
      <c r="AGM101" s="29"/>
      <c r="AGN101" s="29"/>
      <c r="AGO101" s="29"/>
      <c r="AGP101" s="29"/>
      <c r="AGQ101" s="29"/>
      <c r="AGR101" s="29"/>
      <c r="AGS101" s="29"/>
      <c r="AGT101" s="29"/>
      <c r="AGU101" s="29"/>
      <c r="AGV101" s="29"/>
      <c r="AGW101" s="29"/>
      <c r="AGX101" s="29"/>
      <c r="AGY101" s="29"/>
      <c r="AGZ101" s="29"/>
      <c r="AHA101" s="29"/>
      <c r="AHB101" s="29"/>
      <c r="AHC101" s="29"/>
      <c r="AHD101" s="29"/>
      <c r="AHE101" s="29"/>
      <c r="AHF101" s="29"/>
      <c r="AHG101" s="29"/>
      <c r="AHH101" s="29"/>
      <c r="AHI101" s="29"/>
      <c r="AHJ101" s="29"/>
      <c r="AHK101" s="29"/>
      <c r="AHL101" s="29"/>
      <c r="AHM101" s="29"/>
      <c r="AHN101" s="29"/>
      <c r="AHO101" s="29"/>
      <c r="AHP101" s="29"/>
      <c r="AHQ101" s="29"/>
      <c r="AHR101" s="29"/>
      <c r="AHS101" s="29"/>
      <c r="AHT101" s="29"/>
      <c r="AHU101" s="29"/>
      <c r="AHV101" s="29"/>
      <c r="AHW101" s="29"/>
      <c r="AHX101" s="29"/>
      <c r="AHY101" s="29"/>
      <c r="AHZ101" s="29"/>
      <c r="AIA101" s="29"/>
      <c r="AIB101" s="29"/>
      <c r="AIC101" s="29"/>
      <c r="AID101" s="29"/>
      <c r="AIE101" s="29"/>
      <c r="AIF101" s="29"/>
      <c r="AIG101" s="29"/>
      <c r="AIH101" s="29"/>
      <c r="AII101" s="29"/>
      <c r="AIJ101" s="29"/>
      <c r="AIK101" s="29"/>
      <c r="AIL101" s="29"/>
      <c r="AIM101" s="29"/>
      <c r="AIN101" s="29"/>
      <c r="AIO101" s="29"/>
      <c r="AIP101" s="29"/>
      <c r="AIQ101" s="29"/>
      <c r="AIR101" s="29"/>
      <c r="AIS101" s="29"/>
      <c r="AIT101" s="29"/>
      <c r="AIU101" s="29"/>
      <c r="AIV101" s="29"/>
      <c r="AIW101" s="29"/>
      <c r="AIX101" s="29"/>
      <c r="AIY101" s="29"/>
      <c r="AIZ101" s="29"/>
      <c r="AJA101" s="29"/>
      <c r="AJB101" s="29"/>
      <c r="AJC101" s="29"/>
      <c r="AJD101" s="29"/>
      <c r="AJE101" s="29"/>
      <c r="AJF101" s="29"/>
      <c r="AJG101" s="29"/>
      <c r="AJH101" s="29"/>
      <c r="AJI101" s="29"/>
      <c r="AJJ101" s="29"/>
      <c r="AJK101" s="29"/>
      <c r="AJL101" s="29"/>
      <c r="AJM101" s="29"/>
      <c r="AJN101" s="29"/>
      <c r="AJO101" s="29"/>
      <c r="AJP101" s="29"/>
      <c r="AJQ101" s="29"/>
      <c r="AJR101" s="29"/>
      <c r="AJS101" s="29"/>
      <c r="AJT101" s="29"/>
      <c r="AJU101" s="29"/>
      <c r="AJV101" s="29"/>
      <c r="AJW101" s="29"/>
      <c r="AJX101" s="29"/>
      <c r="AJY101" s="29"/>
      <c r="AJZ101" s="29"/>
      <c r="AKA101" s="29"/>
      <c r="AKB101" s="29"/>
      <c r="AKC101" s="29"/>
      <c r="AKD101" s="29"/>
      <c r="AKE101" s="29"/>
      <c r="AKF101" s="29"/>
      <c r="AKG101" s="29"/>
      <c r="AKH101" s="29"/>
      <c r="AKI101" s="29"/>
      <c r="AKJ101" s="29"/>
      <c r="AKK101" s="29"/>
      <c r="AKL101" s="29"/>
      <c r="AKM101" s="29"/>
      <c r="AKN101" s="29"/>
      <c r="AKO101" s="29"/>
      <c r="AKP101" s="29"/>
      <c r="AKQ101" s="29"/>
      <c r="AKR101" s="29"/>
      <c r="AKS101" s="29"/>
      <c r="AKT101" s="29"/>
      <c r="AKU101" s="29"/>
      <c r="AKV101" s="29"/>
      <c r="AKW101" s="29"/>
      <c r="AKX101" s="29"/>
      <c r="AKY101" s="29"/>
      <c r="AKZ101" s="29"/>
      <c r="ALA101" s="29"/>
      <c r="ALB101" s="29"/>
      <c r="ALC101" s="29"/>
      <c r="ALD101" s="29"/>
      <c r="ALE101" s="29"/>
      <c r="ALF101" s="29"/>
      <c r="ALG101" s="29"/>
      <c r="ALH101" s="29"/>
      <c r="ALI101" s="29"/>
      <c r="ALJ101" s="29"/>
      <c r="ALK101" s="29"/>
      <c r="ALL101" s="29"/>
      <c r="ALM101" s="29"/>
      <c r="ALN101" s="29"/>
      <c r="ALO101" s="29"/>
      <c r="ALP101" s="29"/>
      <c r="ALQ101" s="29"/>
      <c r="ALR101" s="29"/>
      <c r="ALS101" s="29"/>
      <c r="ALT101" s="29"/>
      <c r="ALU101" s="29"/>
      <c r="ALV101" s="29"/>
      <c r="ALW101" s="29"/>
      <c r="ALX101" s="29"/>
      <c r="ALY101" s="29"/>
      <c r="ALZ101" s="29"/>
      <c r="AMA101" s="29"/>
      <c r="AMB101" s="29"/>
      <c r="AMC101" s="29"/>
      <c r="AMD101" s="29"/>
      <c r="AME101" s="29"/>
      <c r="AMF101" s="29"/>
      <c r="AMG101" s="29"/>
      <c r="AMH101" s="29"/>
      <c r="AMI101" s="29"/>
      <c r="AMJ101" s="29"/>
      <c r="AMK101" s="29"/>
      <c r="AML101" s="29"/>
      <c r="AMM101" s="29"/>
      <c r="AMN101" s="29"/>
      <c r="AMO101" s="29"/>
      <c r="AMP101" s="29"/>
      <c r="AMQ101" s="29"/>
      <c r="AMR101" s="29"/>
      <c r="AMS101" s="29"/>
      <c r="AMT101" s="29"/>
      <c r="AMU101" s="29"/>
      <c r="AMV101" s="29"/>
      <c r="AMW101" s="29"/>
      <c r="AMX101" s="29"/>
      <c r="AMY101" s="29"/>
      <c r="AMZ101" s="29"/>
      <c r="ANA101" s="29"/>
      <c r="ANB101" s="29"/>
      <c r="ANC101" s="29"/>
      <c r="AND101" s="29"/>
      <c r="ANE101" s="29"/>
      <c r="ANF101" s="29"/>
      <c r="ANG101" s="29"/>
      <c r="ANH101" s="29"/>
      <c r="ANI101" s="29"/>
      <c r="ANJ101" s="29"/>
      <c r="ANK101" s="29"/>
      <c r="ANL101" s="29"/>
      <c r="ANM101" s="29"/>
      <c r="ANN101" s="29"/>
      <c r="ANO101" s="29"/>
      <c r="ANP101" s="29"/>
      <c r="ANQ101" s="29"/>
      <c r="ANR101" s="29"/>
      <c r="ANS101" s="29"/>
      <c r="ANT101" s="29"/>
      <c r="ANU101" s="29"/>
      <c r="ANV101" s="29"/>
      <c r="ANW101" s="29"/>
      <c r="ANX101" s="29"/>
      <c r="ANY101" s="29"/>
      <c r="ANZ101" s="29"/>
      <c r="AOA101" s="29"/>
      <c r="AOB101" s="29"/>
      <c r="AOC101" s="29"/>
      <c r="AOD101" s="29"/>
      <c r="AOE101" s="29"/>
      <c r="AOF101" s="29"/>
      <c r="AOG101" s="29"/>
      <c r="AOH101" s="29"/>
      <c r="AOI101" s="29"/>
      <c r="AOJ101" s="29"/>
      <c r="AOK101" s="29"/>
      <c r="AOL101" s="29"/>
      <c r="AOM101" s="29"/>
      <c r="AON101" s="29"/>
      <c r="AOO101" s="29"/>
      <c r="AOP101" s="29"/>
      <c r="AOQ101" s="29"/>
      <c r="AOR101" s="29"/>
      <c r="AOS101" s="29"/>
      <c r="AOT101" s="29"/>
      <c r="AOU101" s="29"/>
      <c r="AOV101" s="29"/>
      <c r="AOW101" s="29"/>
      <c r="AOX101" s="29"/>
      <c r="AOY101" s="29"/>
      <c r="AOZ101" s="29"/>
      <c r="APA101" s="29"/>
      <c r="APB101" s="29"/>
      <c r="APC101" s="29"/>
      <c r="APD101" s="29"/>
      <c r="APE101" s="29"/>
      <c r="APF101" s="29"/>
      <c r="APG101" s="29"/>
      <c r="APH101" s="29"/>
      <c r="API101" s="29"/>
      <c r="APJ101" s="29"/>
      <c r="APK101" s="29"/>
      <c r="APL101" s="29"/>
      <c r="APM101" s="29"/>
      <c r="APN101" s="29"/>
      <c r="APO101" s="29"/>
      <c r="APP101" s="29"/>
      <c r="APQ101" s="29"/>
      <c r="APR101" s="29"/>
      <c r="APS101" s="29"/>
      <c r="APT101" s="29"/>
      <c r="APU101" s="29"/>
      <c r="APV101" s="29"/>
      <c r="APW101" s="29"/>
      <c r="APX101" s="29"/>
      <c r="APY101" s="29"/>
      <c r="APZ101" s="29"/>
      <c r="AQA101" s="29"/>
      <c r="AQB101" s="29"/>
      <c r="AQC101" s="29"/>
      <c r="AQD101" s="29"/>
      <c r="AQE101" s="29"/>
      <c r="AQF101" s="29"/>
      <c r="AQG101" s="29"/>
      <c r="AQH101" s="29"/>
      <c r="AQI101" s="29"/>
      <c r="AQJ101" s="29"/>
      <c r="AQK101" s="29"/>
      <c r="AQL101" s="29"/>
      <c r="AQM101" s="29"/>
      <c r="AQN101" s="29"/>
      <c r="AQO101" s="29"/>
      <c r="AQP101" s="29"/>
      <c r="AQQ101" s="29"/>
      <c r="AQR101" s="29"/>
      <c r="AQS101" s="29"/>
      <c r="AQT101" s="29"/>
      <c r="AQU101" s="29"/>
      <c r="AQV101" s="29"/>
      <c r="AQW101" s="29"/>
      <c r="AQX101" s="29"/>
      <c r="AQY101" s="29"/>
      <c r="AQZ101" s="29"/>
      <c r="ARA101" s="29"/>
      <c r="ARB101" s="29"/>
      <c r="ARC101" s="29"/>
      <c r="ARD101" s="29"/>
      <c r="ARE101" s="29"/>
      <c r="ARF101" s="29"/>
      <c r="ARG101" s="29"/>
      <c r="ARH101" s="29"/>
      <c r="ARI101" s="29"/>
      <c r="ARJ101" s="29"/>
      <c r="ARK101" s="29"/>
      <c r="ARL101" s="29"/>
      <c r="ARM101" s="29"/>
      <c r="ARN101" s="29"/>
      <c r="ARO101" s="29"/>
      <c r="ARP101" s="29"/>
      <c r="ARQ101" s="29"/>
      <c r="ARR101" s="29"/>
      <c r="ARS101" s="29"/>
      <c r="ART101" s="29"/>
      <c r="ARU101" s="29"/>
      <c r="ARV101" s="29"/>
      <c r="ARW101" s="29"/>
      <c r="ARX101" s="29"/>
      <c r="ARY101" s="29"/>
      <c r="ARZ101" s="29"/>
      <c r="ASA101" s="29"/>
      <c r="ASB101" s="29"/>
      <c r="ASC101" s="29"/>
      <c r="ASD101" s="29"/>
      <c r="ASE101" s="29"/>
      <c r="ASF101" s="29"/>
      <c r="ASG101" s="29"/>
      <c r="ASH101" s="29"/>
      <c r="ASI101" s="29"/>
      <c r="ASJ101" s="29"/>
      <c r="ASK101" s="29"/>
      <c r="ASL101" s="29"/>
      <c r="ASM101" s="29"/>
      <c r="ASN101" s="29"/>
      <c r="ASO101" s="29"/>
      <c r="ASP101" s="29"/>
      <c r="ASQ101" s="29"/>
      <c r="ASR101" s="29"/>
      <c r="ASS101" s="29"/>
      <c r="AST101" s="29"/>
      <c r="ASU101" s="29"/>
      <c r="ASV101" s="29"/>
      <c r="ASW101" s="29"/>
      <c r="ASX101" s="29"/>
      <c r="ASY101" s="29"/>
      <c r="ASZ101" s="29"/>
      <c r="ATA101" s="29"/>
      <c r="ATB101" s="29"/>
      <c r="ATC101" s="29"/>
      <c r="ATD101" s="29"/>
      <c r="ATE101" s="29"/>
      <c r="ATF101" s="29"/>
      <c r="ATG101" s="29"/>
      <c r="ATH101" s="29"/>
      <c r="ATI101" s="29"/>
      <c r="ATJ101" s="29"/>
      <c r="ATK101" s="29"/>
      <c r="ATL101" s="29"/>
      <c r="ATM101" s="29"/>
      <c r="ATN101" s="29"/>
      <c r="ATO101" s="29"/>
      <c r="ATP101" s="29"/>
      <c r="ATQ101" s="29"/>
      <c r="ATR101" s="29"/>
      <c r="ATS101" s="29"/>
      <c r="ATT101" s="29"/>
      <c r="ATU101" s="29"/>
      <c r="ATV101" s="29"/>
      <c r="ATW101" s="29"/>
      <c r="ATX101" s="29"/>
      <c r="ATY101" s="29"/>
      <c r="ATZ101" s="29"/>
      <c r="AUA101" s="29"/>
      <c r="AUB101" s="29"/>
      <c r="AUC101" s="29"/>
      <c r="AUD101" s="29"/>
      <c r="AUE101" s="29"/>
      <c r="AUF101" s="29"/>
      <c r="AUG101" s="29"/>
      <c r="AUH101" s="29"/>
      <c r="AUI101" s="29"/>
      <c r="AUJ101" s="29"/>
      <c r="AUK101" s="29"/>
      <c r="AUL101" s="29"/>
      <c r="AUM101" s="29"/>
      <c r="AUN101" s="29"/>
      <c r="AUO101" s="29"/>
      <c r="AUP101" s="29"/>
      <c r="AUQ101" s="29"/>
      <c r="AUR101" s="29"/>
      <c r="AUS101" s="29"/>
      <c r="AUT101" s="29"/>
      <c r="AUU101" s="29"/>
      <c r="AUV101" s="29"/>
      <c r="AUW101" s="29"/>
      <c r="AUX101" s="29"/>
      <c r="AUY101" s="29"/>
      <c r="AUZ101" s="29"/>
      <c r="AVA101" s="29"/>
      <c r="AVB101" s="29"/>
      <c r="AVC101" s="29"/>
      <c r="AVD101" s="29"/>
      <c r="AVE101" s="29"/>
      <c r="AVF101" s="29"/>
      <c r="AVG101" s="29"/>
      <c r="AVH101" s="29"/>
      <c r="AVI101" s="29"/>
      <c r="AVJ101" s="29"/>
      <c r="AVK101" s="29"/>
      <c r="AVL101" s="29"/>
      <c r="AVM101" s="29"/>
      <c r="AVN101" s="29"/>
      <c r="AVO101" s="29"/>
      <c r="AVP101" s="29"/>
      <c r="AVQ101" s="29"/>
      <c r="AVR101" s="29"/>
      <c r="AVS101" s="29"/>
      <c r="AVT101" s="29"/>
      <c r="AVU101" s="29"/>
      <c r="AVV101" s="29"/>
      <c r="AVW101" s="29"/>
      <c r="AVX101" s="29"/>
      <c r="AVY101" s="29"/>
      <c r="AVZ101" s="29"/>
      <c r="AWA101" s="29"/>
      <c r="AWB101" s="29"/>
      <c r="AWC101" s="29"/>
      <c r="AWD101" s="29"/>
      <c r="AWE101" s="29"/>
      <c r="AWF101" s="29"/>
      <c r="AWG101" s="29"/>
      <c r="AWH101" s="29"/>
      <c r="AWI101" s="29"/>
      <c r="AWJ101" s="29"/>
      <c r="AWK101" s="29"/>
      <c r="AWL101" s="29"/>
      <c r="AWM101" s="29"/>
      <c r="AWN101" s="29"/>
      <c r="AWO101" s="29"/>
      <c r="AWP101" s="29"/>
      <c r="AWQ101" s="29"/>
      <c r="AWR101" s="29"/>
      <c r="AWS101" s="29"/>
      <c r="AWT101" s="29"/>
      <c r="AWU101" s="29"/>
      <c r="AWV101" s="29"/>
      <c r="AWW101" s="29"/>
      <c r="AWX101" s="29"/>
      <c r="AWY101" s="29"/>
      <c r="AWZ101" s="29"/>
      <c r="AXA101" s="29"/>
      <c r="AXB101" s="29"/>
      <c r="AXC101" s="29"/>
      <c r="AXD101" s="29"/>
      <c r="AXE101" s="29"/>
      <c r="AXF101" s="29"/>
      <c r="AXG101" s="29"/>
      <c r="AXH101" s="29"/>
      <c r="AXI101" s="29"/>
      <c r="AXJ101" s="29"/>
      <c r="AXK101" s="29"/>
      <c r="AXL101" s="29"/>
      <c r="AXM101" s="29"/>
      <c r="AXN101" s="29"/>
      <c r="AXO101" s="29"/>
      <c r="AXP101" s="29"/>
      <c r="AXQ101" s="29"/>
      <c r="AXR101" s="29"/>
      <c r="AXS101" s="29"/>
      <c r="AXT101" s="29"/>
      <c r="AXU101" s="29"/>
      <c r="AXV101" s="29"/>
      <c r="AXW101" s="29"/>
      <c r="AXX101" s="29"/>
      <c r="AXY101" s="29"/>
      <c r="AXZ101" s="29"/>
      <c r="AYA101" s="29"/>
      <c r="AYB101" s="29"/>
      <c r="AYC101" s="29"/>
      <c r="AYD101" s="29"/>
      <c r="AYE101" s="29"/>
      <c r="AYF101" s="29"/>
      <c r="AYG101" s="29"/>
      <c r="AYH101" s="29"/>
      <c r="AYI101" s="29"/>
      <c r="AYJ101" s="29"/>
      <c r="AYK101" s="29"/>
      <c r="AYL101" s="29"/>
      <c r="AYM101" s="29"/>
      <c r="AYN101" s="29"/>
      <c r="AYO101" s="29"/>
      <c r="AYP101" s="29"/>
      <c r="AYQ101" s="29"/>
      <c r="AYR101" s="29"/>
      <c r="AYS101" s="29"/>
      <c r="AYT101" s="29"/>
      <c r="AYU101" s="29"/>
      <c r="AYV101" s="29"/>
      <c r="AYW101" s="29"/>
      <c r="AYX101" s="29"/>
      <c r="AYY101" s="29"/>
      <c r="AYZ101" s="29"/>
      <c r="AZA101" s="29"/>
      <c r="AZB101" s="29"/>
      <c r="AZC101" s="29"/>
      <c r="AZD101" s="29"/>
      <c r="AZE101" s="29"/>
      <c r="AZF101" s="29"/>
      <c r="AZG101" s="29"/>
      <c r="AZH101" s="29"/>
      <c r="AZI101" s="29"/>
      <c r="AZJ101" s="29"/>
      <c r="AZK101" s="29"/>
      <c r="AZL101" s="29"/>
      <c r="AZM101" s="29"/>
      <c r="AZN101" s="29"/>
      <c r="AZO101" s="29"/>
      <c r="AZP101" s="29"/>
      <c r="AZQ101" s="29"/>
      <c r="AZR101" s="29"/>
      <c r="AZS101" s="29"/>
      <c r="AZT101" s="29"/>
      <c r="AZU101" s="29"/>
      <c r="AZV101" s="29"/>
      <c r="AZW101" s="29"/>
      <c r="AZX101" s="29"/>
      <c r="AZY101" s="29"/>
      <c r="AZZ101" s="29"/>
      <c r="BAA101" s="29"/>
      <c r="BAB101" s="29"/>
      <c r="BAC101" s="29"/>
      <c r="BAD101" s="29"/>
      <c r="BAE101" s="29"/>
      <c r="BAF101" s="29"/>
      <c r="BAG101" s="29"/>
      <c r="BAH101" s="29"/>
      <c r="BAI101" s="29"/>
      <c r="BAJ101" s="29"/>
      <c r="BAK101" s="29"/>
      <c r="BAL101" s="29"/>
      <c r="BAM101" s="29"/>
      <c r="BAN101" s="29"/>
      <c r="BAO101" s="29"/>
      <c r="BAP101" s="29"/>
      <c r="BAQ101" s="29"/>
      <c r="BAR101" s="29"/>
      <c r="BAS101" s="29"/>
      <c r="BAT101" s="29"/>
      <c r="BAU101" s="29"/>
      <c r="BAV101" s="29"/>
      <c r="BAW101" s="29"/>
      <c r="BAX101" s="29"/>
      <c r="BAY101" s="29"/>
      <c r="BAZ101" s="29"/>
      <c r="BBA101" s="29"/>
      <c r="BBB101" s="29"/>
      <c r="BBC101" s="29"/>
      <c r="BBD101" s="29"/>
      <c r="BBE101" s="29"/>
      <c r="BBF101" s="29"/>
      <c r="BBG101" s="29"/>
      <c r="BBH101" s="29"/>
      <c r="BBI101" s="29"/>
      <c r="BBJ101" s="29"/>
      <c r="BBK101" s="29"/>
      <c r="BBL101" s="29"/>
      <c r="BBM101" s="29"/>
      <c r="BBN101" s="29"/>
      <c r="BBO101" s="29"/>
      <c r="BBP101" s="29"/>
      <c r="BBQ101" s="29"/>
      <c r="BBR101" s="29"/>
      <c r="BBS101" s="29"/>
      <c r="BBT101" s="29"/>
      <c r="BBU101" s="29"/>
      <c r="BBV101" s="29"/>
      <c r="BBW101" s="29"/>
      <c r="BBX101" s="29"/>
      <c r="BBY101" s="29"/>
      <c r="BBZ101" s="29"/>
      <c r="BCA101" s="29"/>
      <c r="BCB101" s="29"/>
      <c r="BCC101" s="29"/>
      <c r="BCD101" s="29"/>
      <c r="BCE101" s="29"/>
      <c r="BCF101" s="29"/>
      <c r="BCG101" s="29"/>
      <c r="BCH101" s="29"/>
      <c r="BCI101" s="29"/>
      <c r="BCJ101" s="29"/>
      <c r="BCK101" s="29"/>
      <c r="BCL101" s="29"/>
      <c r="BCM101" s="29"/>
      <c r="BCN101" s="29"/>
      <c r="BCO101" s="29"/>
      <c r="BCP101" s="29"/>
      <c r="BCQ101" s="29"/>
      <c r="BCR101" s="29"/>
      <c r="BCS101" s="29"/>
      <c r="BCT101" s="29"/>
      <c r="BCU101" s="29"/>
      <c r="BCV101" s="29"/>
      <c r="BCW101" s="29"/>
      <c r="BCX101" s="29"/>
      <c r="BCY101" s="29"/>
      <c r="BCZ101" s="29"/>
      <c r="BDA101" s="29"/>
      <c r="BDB101" s="29"/>
      <c r="BDC101" s="29"/>
      <c r="BDD101" s="29"/>
      <c r="BDE101" s="29"/>
      <c r="BDF101" s="29"/>
      <c r="BDG101" s="29"/>
      <c r="BDH101" s="29"/>
      <c r="BDI101" s="29"/>
      <c r="BDJ101" s="29"/>
      <c r="BDK101" s="29"/>
      <c r="BDL101" s="29"/>
      <c r="BDM101" s="29"/>
      <c r="BDN101" s="29"/>
      <c r="BDO101" s="29"/>
      <c r="BDP101" s="29"/>
      <c r="BDQ101" s="29"/>
      <c r="BDR101" s="29"/>
      <c r="BDS101" s="29"/>
      <c r="BDT101" s="29"/>
      <c r="BDU101" s="29"/>
      <c r="BDV101" s="29"/>
      <c r="BDW101" s="29"/>
      <c r="BDX101" s="29"/>
      <c r="BDY101" s="29"/>
      <c r="BDZ101" s="29"/>
      <c r="BEA101" s="29"/>
      <c r="BEB101" s="29"/>
      <c r="BEC101" s="29"/>
      <c r="BED101" s="29"/>
      <c r="BEE101" s="29"/>
      <c r="BEF101" s="29"/>
      <c r="BEG101" s="29"/>
      <c r="BEH101" s="29"/>
      <c r="BEI101" s="29"/>
      <c r="BEJ101" s="29"/>
      <c r="BEK101" s="29"/>
      <c r="BEL101" s="29"/>
      <c r="BEM101" s="29"/>
      <c r="BEN101" s="29"/>
      <c r="BEO101" s="29"/>
      <c r="BEP101" s="29"/>
      <c r="BEQ101" s="29"/>
      <c r="BER101" s="29"/>
      <c r="BES101" s="29"/>
      <c r="BET101" s="29"/>
      <c r="BEU101" s="29"/>
      <c r="BEV101" s="29"/>
      <c r="BEW101" s="29"/>
      <c r="BEX101" s="29"/>
      <c r="BEY101" s="29"/>
      <c r="BEZ101" s="29"/>
      <c r="BFA101" s="29"/>
      <c r="BFB101" s="29"/>
      <c r="BFC101" s="29"/>
      <c r="BFD101" s="29"/>
      <c r="BFE101" s="29"/>
      <c r="BFF101" s="29"/>
      <c r="BFG101" s="29"/>
      <c r="BFH101" s="29"/>
      <c r="BFI101" s="29"/>
      <c r="BFJ101" s="29"/>
      <c r="BFK101" s="29"/>
      <c r="BFL101" s="29"/>
      <c r="BFM101" s="29"/>
      <c r="BFN101" s="29"/>
      <c r="BFO101" s="29"/>
      <c r="BFP101" s="29"/>
      <c r="BFQ101" s="29"/>
      <c r="BFR101" s="29"/>
      <c r="BFS101" s="29"/>
      <c r="BFT101" s="29"/>
      <c r="BFU101" s="29"/>
      <c r="BFV101" s="29"/>
      <c r="BFW101" s="29"/>
      <c r="BFX101" s="29"/>
      <c r="BFY101" s="29"/>
      <c r="BFZ101" s="29"/>
      <c r="BGA101" s="29"/>
      <c r="BGB101" s="29"/>
      <c r="BGC101" s="29"/>
      <c r="BGD101" s="29"/>
      <c r="BGE101" s="29"/>
      <c r="BGF101" s="29"/>
      <c r="BGG101" s="29"/>
      <c r="BGH101" s="29"/>
      <c r="BGI101" s="29"/>
      <c r="BGJ101" s="29"/>
      <c r="BGK101" s="29"/>
      <c r="BGL101" s="29"/>
      <c r="BGM101" s="29"/>
      <c r="BGN101" s="29"/>
      <c r="BGO101" s="29"/>
      <c r="BGP101" s="29"/>
      <c r="BGQ101" s="29"/>
      <c r="BGR101" s="29"/>
      <c r="BGS101" s="29"/>
      <c r="BGT101" s="29"/>
      <c r="BGU101" s="29"/>
      <c r="BGV101" s="29"/>
      <c r="BGW101" s="29"/>
      <c r="BGX101" s="29"/>
      <c r="BGY101" s="29"/>
      <c r="BGZ101" s="29"/>
      <c r="BHA101" s="29"/>
      <c r="BHB101" s="29"/>
      <c r="BHC101" s="29"/>
      <c r="BHD101" s="29"/>
      <c r="BHE101" s="29"/>
      <c r="BHF101" s="29"/>
      <c r="BHG101" s="29"/>
      <c r="BHH101" s="29"/>
      <c r="BHI101" s="29"/>
      <c r="BHJ101" s="29"/>
      <c r="BHK101" s="29"/>
      <c r="BHL101" s="29"/>
      <c r="BHM101" s="29"/>
      <c r="BHN101" s="29"/>
      <c r="BHO101" s="29"/>
      <c r="BHP101" s="29"/>
      <c r="BHQ101" s="29"/>
      <c r="BHR101" s="29"/>
      <c r="BHS101" s="29"/>
      <c r="BHT101" s="29"/>
      <c r="BHU101" s="29"/>
      <c r="BHV101" s="29"/>
      <c r="BHW101" s="29"/>
      <c r="BHX101" s="29"/>
      <c r="BHY101" s="29"/>
      <c r="BHZ101" s="29"/>
      <c r="BIA101" s="29"/>
      <c r="BIB101" s="29"/>
      <c r="BIC101" s="29"/>
      <c r="BID101" s="29"/>
      <c r="BIE101" s="29"/>
      <c r="BIF101" s="29"/>
      <c r="BIG101" s="29"/>
      <c r="BIH101" s="29"/>
      <c r="BII101" s="29"/>
      <c r="BIJ101" s="29"/>
      <c r="BIK101" s="29"/>
      <c r="BIL101" s="29"/>
      <c r="BIM101" s="29"/>
      <c r="BIN101" s="29"/>
      <c r="BIO101" s="29"/>
      <c r="BIP101" s="29"/>
      <c r="BIQ101" s="29"/>
      <c r="BIR101" s="29"/>
      <c r="BIS101" s="29"/>
      <c r="BIT101" s="29"/>
      <c r="BIU101" s="29"/>
      <c r="BIV101" s="29"/>
      <c r="BIW101" s="29"/>
      <c r="BIX101" s="29"/>
      <c r="BIY101" s="29"/>
      <c r="BIZ101" s="29"/>
      <c r="BJA101" s="29"/>
      <c r="BJB101" s="29"/>
      <c r="BJC101" s="29"/>
      <c r="BJD101" s="29"/>
      <c r="BJE101" s="29"/>
      <c r="BJF101" s="29"/>
      <c r="BJG101" s="29"/>
      <c r="BJH101" s="29"/>
      <c r="BJI101" s="29"/>
      <c r="BJJ101" s="29"/>
      <c r="BJK101" s="29"/>
      <c r="BJL101" s="29"/>
      <c r="BJM101" s="29"/>
      <c r="BJN101" s="29"/>
      <c r="BJO101" s="29"/>
      <c r="BJP101" s="29"/>
      <c r="BJQ101" s="29"/>
      <c r="BJR101" s="29"/>
      <c r="BJS101" s="29"/>
      <c r="BJT101" s="29"/>
      <c r="BJU101" s="29"/>
      <c r="BJV101" s="29"/>
      <c r="BJW101" s="29"/>
      <c r="BJX101" s="29"/>
      <c r="BJY101" s="29"/>
      <c r="BJZ101" s="29"/>
      <c r="BKA101" s="29"/>
      <c r="BKB101" s="29"/>
      <c r="BKC101" s="29"/>
      <c r="BKD101" s="29"/>
      <c r="BKE101" s="29"/>
      <c r="BKF101" s="29"/>
      <c r="BKG101" s="29"/>
      <c r="BKH101" s="29"/>
      <c r="BKI101" s="29"/>
      <c r="BKJ101" s="29"/>
      <c r="BKK101" s="29"/>
      <c r="BKL101" s="29"/>
      <c r="BKM101" s="29"/>
      <c r="BKN101" s="29"/>
      <c r="BKO101" s="29"/>
      <c r="BKP101" s="29"/>
      <c r="BKQ101" s="29"/>
      <c r="BKR101" s="29"/>
      <c r="BKS101" s="29"/>
      <c r="BKT101" s="29"/>
      <c r="BKU101" s="29"/>
      <c r="BKV101" s="29"/>
      <c r="BKW101" s="29"/>
      <c r="BKX101" s="29"/>
      <c r="BKY101" s="29"/>
      <c r="BKZ101" s="29"/>
      <c r="BLA101" s="29"/>
      <c r="BLB101" s="29"/>
      <c r="BLC101" s="29"/>
      <c r="BLD101" s="29"/>
      <c r="BLE101" s="29"/>
      <c r="BLF101" s="29"/>
      <c r="BLG101" s="29"/>
      <c r="BLH101" s="29"/>
      <c r="BLI101" s="29"/>
      <c r="BLJ101" s="29"/>
      <c r="BLK101" s="29"/>
      <c r="BLL101" s="29"/>
      <c r="BLM101" s="29"/>
      <c r="BLN101" s="29"/>
      <c r="BLO101" s="29"/>
      <c r="BLP101" s="29"/>
      <c r="BLQ101" s="29"/>
      <c r="BLR101" s="29"/>
      <c r="BLS101" s="29"/>
      <c r="BLT101" s="29"/>
      <c r="BLU101" s="29"/>
      <c r="BLV101" s="29"/>
      <c r="BLW101" s="29"/>
      <c r="BLX101" s="29"/>
      <c r="BLY101" s="29"/>
      <c r="BLZ101" s="29"/>
      <c r="BMA101" s="29"/>
      <c r="BMB101" s="29"/>
      <c r="BMC101" s="29"/>
      <c r="BMD101" s="29"/>
      <c r="BME101" s="29"/>
      <c r="BMF101" s="29"/>
      <c r="BMG101" s="29"/>
      <c r="BMH101" s="29"/>
      <c r="BMI101" s="29"/>
      <c r="BMJ101" s="29"/>
      <c r="BMK101" s="29"/>
      <c r="BML101" s="29"/>
      <c r="BMM101" s="29"/>
      <c r="BMN101" s="29"/>
      <c r="BMO101" s="29"/>
      <c r="BMP101" s="29"/>
      <c r="BMQ101" s="29"/>
      <c r="BMR101" s="29"/>
      <c r="BMS101" s="29"/>
      <c r="BMT101" s="29"/>
      <c r="BMU101" s="29"/>
      <c r="BMV101" s="29"/>
      <c r="BMW101" s="29"/>
      <c r="BMX101" s="29"/>
      <c r="BMY101" s="29"/>
      <c r="BMZ101" s="29"/>
      <c r="BNA101" s="29"/>
      <c r="BNB101" s="29"/>
      <c r="BNC101" s="29"/>
      <c r="BND101" s="29"/>
      <c r="BNE101" s="29"/>
      <c r="BNF101" s="29"/>
      <c r="BNG101" s="29"/>
      <c r="BNH101" s="29"/>
      <c r="BNI101" s="29"/>
      <c r="BNJ101" s="29"/>
      <c r="BNK101" s="29"/>
      <c r="BNL101" s="29"/>
      <c r="BNM101" s="29"/>
      <c r="BNN101" s="29"/>
      <c r="BNO101" s="29"/>
      <c r="BNP101" s="29"/>
      <c r="BNQ101" s="29"/>
      <c r="BNR101" s="29"/>
      <c r="BNS101" s="29"/>
      <c r="BNT101" s="29"/>
      <c r="BNU101" s="29"/>
      <c r="BNV101" s="29"/>
      <c r="BNW101" s="29"/>
      <c r="BNX101" s="29"/>
      <c r="BNY101" s="29"/>
      <c r="BNZ101" s="29"/>
      <c r="BOA101" s="29"/>
      <c r="BOB101" s="29"/>
      <c r="BOC101" s="29"/>
      <c r="BOD101" s="29"/>
      <c r="BOE101" s="29"/>
      <c r="BOF101" s="29"/>
      <c r="BOG101" s="29"/>
      <c r="BOH101" s="29"/>
      <c r="BOI101" s="29"/>
      <c r="BOJ101" s="29"/>
      <c r="BOK101" s="29"/>
      <c r="BOL101" s="29"/>
      <c r="BOM101" s="29"/>
      <c r="BON101" s="29"/>
      <c r="BOO101" s="29"/>
      <c r="BOP101" s="29"/>
      <c r="BOQ101" s="29"/>
      <c r="BOR101" s="29"/>
      <c r="BOS101" s="29"/>
      <c r="BOT101" s="29"/>
      <c r="BOU101" s="29"/>
      <c r="BOV101" s="29"/>
      <c r="BOW101" s="29"/>
      <c r="BOX101" s="29"/>
      <c r="BOY101" s="29"/>
      <c r="BOZ101" s="29"/>
      <c r="BPA101" s="29"/>
      <c r="BPB101" s="29"/>
      <c r="BPC101" s="29"/>
      <c r="BPD101" s="29"/>
      <c r="BPE101" s="29"/>
      <c r="BPF101" s="29"/>
      <c r="BPG101" s="29"/>
      <c r="BPH101" s="29"/>
      <c r="BPI101" s="29"/>
      <c r="BPJ101" s="29"/>
      <c r="BPK101" s="29"/>
      <c r="BPL101" s="29"/>
      <c r="BPM101" s="29"/>
      <c r="BPN101" s="29"/>
      <c r="BPO101" s="29"/>
      <c r="BPP101" s="29"/>
      <c r="BPQ101" s="29"/>
      <c r="BPR101" s="29"/>
      <c r="BPS101" s="29"/>
      <c r="BPT101" s="29"/>
      <c r="BPU101" s="29"/>
      <c r="BPV101" s="29"/>
      <c r="BPW101" s="29"/>
      <c r="BPX101" s="29"/>
      <c r="BPY101" s="29"/>
      <c r="BPZ101" s="29"/>
      <c r="BQA101" s="29"/>
      <c r="BQB101" s="29"/>
      <c r="BQC101" s="29"/>
      <c r="BQD101" s="29"/>
      <c r="BQE101" s="29"/>
      <c r="BQF101" s="29"/>
      <c r="BQG101" s="29"/>
      <c r="BQH101" s="29"/>
      <c r="BQI101" s="29"/>
      <c r="BQJ101" s="29"/>
      <c r="BQK101" s="29"/>
      <c r="BQL101" s="29"/>
      <c r="BQM101" s="29"/>
      <c r="BQN101" s="29"/>
      <c r="BQO101" s="29"/>
      <c r="BQP101" s="29"/>
      <c r="BQQ101" s="29"/>
      <c r="BQR101" s="29"/>
      <c r="BQS101" s="29"/>
      <c r="BQT101" s="29"/>
      <c r="BQU101" s="29"/>
      <c r="BQV101" s="29"/>
      <c r="BQW101" s="29"/>
      <c r="BQX101" s="29"/>
      <c r="BQY101" s="29"/>
      <c r="BQZ101" s="29"/>
      <c r="BRA101" s="29"/>
      <c r="BRB101" s="29"/>
      <c r="BRC101" s="29"/>
      <c r="BRD101" s="29"/>
      <c r="BRE101" s="29"/>
      <c r="BRF101" s="29"/>
      <c r="BRG101" s="29"/>
      <c r="BRH101" s="29"/>
      <c r="BRI101" s="29"/>
      <c r="BRJ101" s="29"/>
      <c r="BRK101" s="29"/>
      <c r="BRL101" s="29"/>
      <c r="BRM101" s="29"/>
      <c r="BRN101" s="29"/>
      <c r="BRO101" s="29"/>
      <c r="BRP101" s="29"/>
      <c r="BRQ101" s="29"/>
      <c r="BRR101" s="29"/>
      <c r="BRS101" s="29"/>
      <c r="BRT101" s="29"/>
      <c r="BRU101" s="29"/>
      <c r="BRV101" s="29"/>
      <c r="BRW101" s="29"/>
      <c r="BRX101" s="29"/>
      <c r="BRY101" s="29"/>
      <c r="BRZ101" s="29"/>
      <c r="BSA101" s="29"/>
      <c r="BSB101" s="29"/>
      <c r="BSC101" s="29"/>
      <c r="BSD101" s="29"/>
      <c r="BSE101" s="29"/>
      <c r="BSF101" s="29"/>
      <c r="BSG101" s="29"/>
      <c r="BSH101" s="29"/>
      <c r="BSI101" s="29"/>
      <c r="BSJ101" s="29"/>
      <c r="BSK101" s="29"/>
      <c r="BSL101" s="29"/>
      <c r="BSM101" s="29"/>
      <c r="BSN101" s="29"/>
      <c r="BSO101" s="29"/>
      <c r="BSP101" s="29"/>
      <c r="BSQ101" s="29"/>
      <c r="BSR101" s="29"/>
      <c r="BSS101" s="29"/>
      <c r="BST101" s="29"/>
      <c r="BSU101" s="29"/>
      <c r="BSV101" s="29"/>
      <c r="BSW101" s="29"/>
      <c r="BSX101" s="29"/>
      <c r="BSY101" s="29"/>
      <c r="BSZ101" s="29"/>
      <c r="BTA101" s="29"/>
      <c r="BTB101" s="29"/>
      <c r="BTC101" s="29"/>
      <c r="BTD101" s="29"/>
      <c r="BTE101" s="29"/>
      <c r="BTF101" s="29"/>
      <c r="BTG101" s="29"/>
      <c r="BTH101" s="29"/>
      <c r="BTI101" s="29"/>
      <c r="BTJ101" s="29"/>
      <c r="BTK101" s="29"/>
      <c r="BTL101" s="29"/>
      <c r="BTM101" s="29"/>
      <c r="BTN101" s="29"/>
      <c r="BTO101" s="29"/>
      <c r="BTP101" s="29"/>
      <c r="BTQ101" s="29"/>
      <c r="BTR101" s="29"/>
      <c r="BTS101" s="29"/>
      <c r="BTT101" s="29"/>
      <c r="BTU101" s="29"/>
      <c r="BTV101" s="29"/>
      <c r="BTW101" s="29"/>
      <c r="BTX101" s="29"/>
      <c r="BTY101" s="29"/>
      <c r="BTZ101" s="29"/>
      <c r="BUA101" s="29"/>
      <c r="BUB101" s="29"/>
      <c r="BUC101" s="29"/>
      <c r="BUD101" s="29"/>
      <c r="BUE101" s="29"/>
      <c r="BUF101" s="29"/>
      <c r="BUG101" s="29"/>
      <c r="BUH101" s="29"/>
      <c r="BUI101" s="29"/>
      <c r="BUJ101" s="29"/>
      <c r="BUK101" s="29"/>
      <c r="BUL101" s="29"/>
      <c r="BUM101" s="29"/>
      <c r="BUN101" s="29"/>
      <c r="BUO101" s="29"/>
      <c r="BUP101" s="29"/>
      <c r="BUQ101" s="29"/>
      <c r="BUR101" s="29"/>
      <c r="BUS101" s="29"/>
      <c r="BUT101" s="29"/>
      <c r="BUU101" s="29"/>
      <c r="BUV101" s="29"/>
      <c r="BUW101" s="29"/>
      <c r="BUX101" s="29"/>
      <c r="BUY101" s="29"/>
      <c r="BUZ101" s="29"/>
      <c r="BVA101" s="29"/>
      <c r="BVB101" s="29"/>
      <c r="BVC101" s="29"/>
      <c r="BVD101" s="29"/>
      <c r="BVE101" s="29"/>
      <c r="BVF101" s="29"/>
      <c r="BVG101" s="29"/>
      <c r="BVH101" s="29"/>
      <c r="BVI101" s="29"/>
      <c r="BVJ101" s="29"/>
      <c r="BVK101" s="29"/>
      <c r="BVL101" s="29"/>
      <c r="BVM101" s="29"/>
      <c r="BVN101" s="29"/>
      <c r="BVO101" s="29"/>
      <c r="BVP101" s="29"/>
      <c r="BVQ101" s="29"/>
      <c r="BVR101" s="29"/>
      <c r="BVS101" s="29"/>
      <c r="BVT101" s="29"/>
      <c r="BVU101" s="29"/>
      <c r="BVV101" s="29"/>
      <c r="BVW101" s="29"/>
      <c r="BVX101" s="29"/>
      <c r="BVY101" s="29"/>
      <c r="BVZ101" s="29"/>
      <c r="BWA101" s="29"/>
      <c r="BWB101" s="29"/>
      <c r="BWC101" s="29"/>
      <c r="BWD101" s="29"/>
      <c r="BWE101" s="29"/>
      <c r="BWF101" s="29"/>
      <c r="BWG101" s="29"/>
      <c r="BWH101" s="29"/>
      <c r="BWI101" s="29"/>
      <c r="BWJ101" s="29"/>
      <c r="BWK101" s="29"/>
      <c r="BWL101" s="29"/>
      <c r="BWM101" s="29"/>
      <c r="BWN101" s="29"/>
      <c r="BWO101" s="29"/>
      <c r="BWP101" s="29"/>
      <c r="BWQ101" s="29"/>
      <c r="BWR101" s="29"/>
      <c r="BWS101" s="29"/>
      <c r="BWT101" s="29"/>
      <c r="BWU101" s="29"/>
      <c r="BWV101" s="29"/>
      <c r="BWW101" s="29"/>
      <c r="BWX101" s="29"/>
      <c r="BWY101" s="29"/>
      <c r="BWZ101" s="29"/>
      <c r="BXA101" s="29"/>
      <c r="BXB101" s="29"/>
      <c r="BXC101" s="29"/>
      <c r="BXD101" s="29"/>
      <c r="BXE101" s="29"/>
      <c r="BXF101" s="29"/>
      <c r="BXG101" s="29"/>
      <c r="BXH101" s="29"/>
      <c r="BXI101" s="29"/>
      <c r="BXJ101" s="29"/>
      <c r="BXK101" s="29"/>
      <c r="BXL101" s="29"/>
      <c r="BXM101" s="29"/>
      <c r="BXN101" s="29"/>
      <c r="BXO101" s="29"/>
      <c r="BXP101" s="29"/>
      <c r="BXQ101" s="29"/>
      <c r="BXR101" s="29"/>
      <c r="BXS101" s="29"/>
      <c r="BXT101" s="29"/>
      <c r="BXU101" s="29"/>
      <c r="BXV101" s="29"/>
      <c r="BXW101" s="29"/>
      <c r="BXX101" s="29"/>
      <c r="BXY101" s="29"/>
      <c r="BXZ101" s="29"/>
      <c r="BYA101" s="29"/>
      <c r="BYB101" s="29"/>
      <c r="BYC101" s="29"/>
      <c r="BYD101" s="29"/>
      <c r="BYE101" s="29"/>
      <c r="BYF101" s="29"/>
      <c r="BYG101" s="29"/>
      <c r="BYH101" s="29"/>
      <c r="BYI101" s="29"/>
      <c r="BYJ101" s="29"/>
      <c r="BYK101" s="29"/>
      <c r="BYL101" s="29"/>
      <c r="BYM101" s="29"/>
      <c r="BYN101" s="29"/>
      <c r="BYO101" s="29"/>
      <c r="BYP101" s="29"/>
      <c r="BYQ101" s="29"/>
      <c r="BYR101" s="29"/>
      <c r="BYS101" s="29"/>
      <c r="BYT101" s="29"/>
      <c r="BYU101" s="29"/>
      <c r="BYV101" s="29"/>
      <c r="BYW101" s="29"/>
      <c r="BYX101" s="29"/>
      <c r="BYY101" s="29"/>
      <c r="BYZ101" s="29"/>
      <c r="BZA101" s="29"/>
      <c r="BZB101" s="29"/>
      <c r="BZC101" s="29"/>
      <c r="BZD101" s="29"/>
      <c r="BZE101" s="29"/>
      <c r="BZF101" s="29"/>
      <c r="BZG101" s="29"/>
      <c r="BZH101" s="29"/>
      <c r="BZI101" s="29"/>
      <c r="BZJ101" s="29"/>
      <c r="BZK101" s="29"/>
      <c r="BZL101" s="29"/>
      <c r="BZM101" s="29"/>
      <c r="BZN101" s="29"/>
      <c r="BZO101" s="29"/>
      <c r="BZP101" s="29"/>
      <c r="BZQ101" s="29"/>
      <c r="BZR101" s="29"/>
      <c r="BZS101" s="29"/>
      <c r="BZT101" s="29"/>
      <c r="BZU101" s="29"/>
      <c r="BZV101" s="29"/>
      <c r="BZW101" s="29"/>
      <c r="BZX101" s="29"/>
      <c r="BZY101" s="29"/>
      <c r="BZZ101" s="29"/>
      <c r="CAA101" s="29"/>
      <c r="CAB101" s="29"/>
      <c r="CAC101" s="29"/>
      <c r="CAD101" s="29"/>
      <c r="CAE101" s="29"/>
      <c r="CAF101" s="29"/>
      <c r="CAG101" s="29"/>
      <c r="CAH101" s="29"/>
      <c r="CAI101" s="29"/>
      <c r="CAJ101" s="29"/>
      <c r="CAK101" s="29"/>
      <c r="CAL101" s="29"/>
      <c r="CAM101" s="29"/>
      <c r="CAN101" s="29"/>
      <c r="CAO101" s="29"/>
      <c r="CAP101" s="29"/>
      <c r="CAQ101" s="29"/>
      <c r="CAR101" s="29"/>
      <c r="CAS101" s="29"/>
      <c r="CAT101" s="29"/>
      <c r="CAU101" s="29"/>
      <c r="CAV101" s="29"/>
      <c r="CAW101" s="29"/>
      <c r="CAX101" s="29"/>
      <c r="CAY101" s="29"/>
      <c r="CAZ101" s="29"/>
      <c r="CBA101" s="29"/>
      <c r="CBB101" s="29"/>
      <c r="CBC101" s="29"/>
      <c r="CBD101" s="29"/>
      <c r="CBE101" s="29"/>
      <c r="CBF101" s="29"/>
      <c r="CBG101" s="29"/>
      <c r="CBH101" s="29"/>
      <c r="CBI101" s="29"/>
      <c r="CBJ101" s="29"/>
      <c r="CBK101" s="29"/>
      <c r="CBL101" s="29"/>
      <c r="CBM101" s="29"/>
      <c r="CBN101" s="29"/>
      <c r="CBO101" s="29"/>
      <c r="CBP101" s="29"/>
      <c r="CBQ101" s="29"/>
      <c r="CBR101" s="29"/>
      <c r="CBS101" s="29"/>
      <c r="CBT101" s="29"/>
      <c r="CBU101" s="29"/>
      <c r="CBV101" s="29"/>
      <c r="CBW101" s="29"/>
      <c r="CBX101" s="29"/>
      <c r="CBY101" s="29"/>
      <c r="CBZ101" s="29"/>
      <c r="CCA101" s="29"/>
      <c r="CCB101" s="29"/>
      <c r="CCC101" s="29"/>
      <c r="CCD101" s="29"/>
      <c r="CCE101" s="29"/>
      <c r="CCF101" s="29"/>
      <c r="CCG101" s="29"/>
      <c r="CCH101" s="29"/>
      <c r="CCI101" s="29"/>
      <c r="CCJ101" s="29"/>
      <c r="CCK101" s="29"/>
      <c r="CCL101" s="29"/>
      <c r="CCM101" s="29"/>
      <c r="CCN101" s="29"/>
      <c r="CCO101" s="29"/>
      <c r="CCP101" s="29"/>
      <c r="CCQ101" s="29"/>
      <c r="CCR101" s="29"/>
      <c r="CCS101" s="29"/>
      <c r="CCT101" s="29"/>
      <c r="CCU101" s="29"/>
      <c r="CCV101" s="29"/>
      <c r="CCW101" s="29"/>
      <c r="CCX101" s="29"/>
      <c r="CCY101" s="29"/>
      <c r="CCZ101" s="29"/>
      <c r="CDA101" s="29"/>
      <c r="CDB101" s="29"/>
      <c r="CDC101" s="29"/>
      <c r="CDD101" s="29"/>
      <c r="CDE101" s="29"/>
      <c r="CDF101" s="29"/>
      <c r="CDG101" s="29"/>
      <c r="CDH101" s="29"/>
      <c r="CDI101" s="29"/>
      <c r="CDJ101" s="29"/>
      <c r="CDK101" s="29"/>
      <c r="CDL101" s="29"/>
      <c r="CDM101" s="29"/>
      <c r="CDN101" s="29"/>
      <c r="CDO101" s="29"/>
      <c r="CDP101" s="29"/>
      <c r="CDQ101" s="29"/>
      <c r="CDR101" s="29"/>
      <c r="CDS101" s="29"/>
      <c r="CDT101" s="29"/>
      <c r="CDU101" s="29"/>
      <c r="CDV101" s="29"/>
      <c r="CDW101" s="29"/>
      <c r="CDX101" s="29"/>
      <c r="CDY101" s="29"/>
      <c r="CDZ101" s="29"/>
      <c r="CEA101" s="29"/>
      <c r="CEB101" s="29"/>
      <c r="CEC101" s="29"/>
      <c r="CED101" s="29"/>
      <c r="CEE101" s="29"/>
      <c r="CEF101" s="29"/>
      <c r="CEG101" s="29"/>
      <c r="CEH101" s="29"/>
      <c r="CEI101" s="29"/>
      <c r="CEJ101" s="29"/>
      <c r="CEK101" s="29"/>
      <c r="CEL101" s="29"/>
      <c r="CEM101" s="29"/>
      <c r="CEN101" s="29"/>
      <c r="CEO101" s="29"/>
      <c r="CEP101" s="29"/>
      <c r="CEQ101" s="29"/>
      <c r="CER101" s="29"/>
      <c r="CES101" s="29"/>
      <c r="CET101" s="29"/>
      <c r="CEU101" s="29"/>
      <c r="CEV101" s="29"/>
      <c r="CEW101" s="29"/>
      <c r="CEX101" s="29"/>
      <c r="CEY101" s="29"/>
      <c r="CEZ101" s="29"/>
      <c r="CFA101" s="29"/>
      <c r="CFB101" s="29"/>
      <c r="CFC101" s="29"/>
      <c r="CFD101" s="29"/>
      <c r="CFE101" s="29"/>
      <c r="CFF101" s="29"/>
      <c r="CFG101" s="29"/>
      <c r="CFH101" s="29"/>
      <c r="CFI101" s="29"/>
      <c r="CFJ101" s="29"/>
      <c r="CFK101" s="29"/>
      <c r="CFL101" s="29"/>
      <c r="CFM101" s="29"/>
      <c r="CFN101" s="29"/>
      <c r="CFO101" s="29"/>
      <c r="CFP101" s="29"/>
      <c r="CFQ101" s="29"/>
      <c r="CFR101" s="29"/>
      <c r="CFS101" s="29"/>
      <c r="CFT101" s="29"/>
      <c r="CFU101" s="29"/>
      <c r="CFV101" s="29"/>
      <c r="CFW101" s="29"/>
      <c r="CFX101" s="29"/>
      <c r="CFY101" s="29"/>
      <c r="CFZ101" s="29"/>
      <c r="CGA101" s="29"/>
      <c r="CGB101" s="29"/>
      <c r="CGC101" s="29"/>
      <c r="CGD101" s="29"/>
      <c r="CGE101" s="29"/>
      <c r="CGF101" s="29"/>
      <c r="CGG101" s="29"/>
      <c r="CGH101" s="29"/>
      <c r="CGI101" s="29"/>
      <c r="CGJ101" s="29"/>
      <c r="CGK101" s="29"/>
      <c r="CGL101" s="29"/>
      <c r="CGM101" s="29"/>
      <c r="CGN101" s="29"/>
      <c r="CGO101" s="29"/>
      <c r="CGP101" s="29"/>
      <c r="CGQ101" s="29"/>
      <c r="CGR101" s="29"/>
      <c r="CGS101" s="29"/>
      <c r="CGT101" s="29"/>
      <c r="CGU101" s="29"/>
      <c r="CGV101" s="29"/>
      <c r="CGW101" s="29"/>
      <c r="CGX101" s="29"/>
      <c r="CGY101" s="29"/>
      <c r="CGZ101" s="29"/>
      <c r="CHA101" s="29"/>
      <c r="CHB101" s="29"/>
      <c r="CHC101" s="29"/>
      <c r="CHD101" s="29"/>
      <c r="CHE101" s="29"/>
      <c r="CHF101" s="29"/>
      <c r="CHG101" s="29"/>
      <c r="CHH101" s="29"/>
      <c r="CHI101" s="29"/>
      <c r="CHJ101" s="29"/>
      <c r="CHK101" s="29"/>
      <c r="CHL101" s="29"/>
      <c r="CHM101" s="29"/>
      <c r="CHN101" s="29"/>
      <c r="CHO101" s="29"/>
      <c r="CHP101" s="29"/>
      <c r="CHQ101" s="29"/>
      <c r="CHR101" s="29"/>
      <c r="CHS101" s="29"/>
      <c r="CHT101" s="29"/>
      <c r="CHU101" s="29"/>
      <c r="CHV101" s="29"/>
      <c r="CHW101" s="29"/>
      <c r="CHX101" s="29"/>
      <c r="CHY101" s="29"/>
      <c r="CHZ101" s="29"/>
      <c r="CIA101" s="29"/>
      <c r="CIB101" s="29"/>
      <c r="CIC101" s="29"/>
      <c r="CID101" s="29"/>
      <c r="CIE101" s="29"/>
      <c r="CIF101" s="29"/>
      <c r="CIG101" s="29"/>
      <c r="CIH101" s="29"/>
      <c r="CII101" s="29"/>
      <c r="CIJ101" s="29"/>
      <c r="CIK101" s="29"/>
      <c r="CIL101" s="29"/>
      <c r="CIM101" s="29"/>
      <c r="CIN101" s="29"/>
      <c r="CIO101" s="29"/>
      <c r="CIP101" s="29"/>
      <c r="CIQ101" s="29"/>
      <c r="CIR101" s="29"/>
      <c r="CIS101" s="29"/>
      <c r="CIT101" s="29"/>
      <c r="CIU101" s="29"/>
      <c r="CIV101" s="29"/>
      <c r="CIW101" s="29"/>
      <c r="CIX101" s="29"/>
      <c r="CIY101" s="29"/>
      <c r="CIZ101" s="29"/>
      <c r="CJA101" s="29"/>
      <c r="CJB101" s="29"/>
      <c r="CJC101" s="29"/>
      <c r="CJD101" s="29"/>
      <c r="CJE101" s="29"/>
      <c r="CJF101" s="29"/>
      <c r="CJG101" s="29"/>
      <c r="CJH101" s="29"/>
      <c r="CJI101" s="29"/>
      <c r="CJJ101" s="29"/>
      <c r="CJK101" s="29"/>
      <c r="CJL101" s="29"/>
      <c r="CJM101" s="29"/>
      <c r="CJN101" s="29"/>
      <c r="CJO101" s="29"/>
      <c r="CJP101" s="29"/>
      <c r="CJQ101" s="29"/>
      <c r="CJR101" s="29"/>
      <c r="CJS101" s="29"/>
      <c r="CJT101" s="29"/>
      <c r="CJU101" s="29"/>
      <c r="CJV101" s="29"/>
      <c r="CJW101" s="29"/>
      <c r="CJX101" s="29"/>
      <c r="CJY101" s="29"/>
      <c r="CJZ101" s="29"/>
      <c r="CKA101" s="29"/>
      <c r="CKB101" s="29"/>
      <c r="CKC101" s="29"/>
      <c r="CKD101" s="29"/>
      <c r="CKE101" s="29"/>
      <c r="CKF101" s="29"/>
      <c r="CKG101" s="29"/>
      <c r="CKH101" s="29"/>
      <c r="CKI101" s="29"/>
      <c r="CKJ101" s="29"/>
      <c r="CKK101" s="29"/>
      <c r="CKL101" s="29"/>
      <c r="CKM101" s="29"/>
      <c r="CKN101" s="29"/>
      <c r="CKO101" s="29"/>
      <c r="CKP101" s="29"/>
      <c r="CKQ101" s="29"/>
      <c r="CKR101" s="29"/>
      <c r="CKS101" s="29"/>
      <c r="CKT101" s="29"/>
      <c r="CKU101" s="29"/>
      <c r="CKV101" s="29"/>
      <c r="CKW101" s="29"/>
      <c r="CKX101" s="29"/>
      <c r="CKY101" s="29"/>
      <c r="CKZ101" s="29"/>
      <c r="CLA101" s="29"/>
      <c r="CLB101" s="29"/>
      <c r="CLC101" s="29"/>
      <c r="CLD101" s="29"/>
      <c r="CLE101" s="29"/>
      <c r="CLF101" s="29"/>
      <c r="CLG101" s="29"/>
      <c r="CLH101" s="29"/>
      <c r="CLI101" s="29"/>
      <c r="CLJ101" s="29"/>
      <c r="CLK101" s="29"/>
      <c r="CLL101" s="29"/>
      <c r="CLM101" s="29"/>
      <c r="CLN101" s="29"/>
      <c r="CLO101" s="29"/>
      <c r="CLP101" s="29"/>
      <c r="CLQ101" s="29"/>
      <c r="CLR101" s="29"/>
      <c r="CLS101" s="29"/>
      <c r="CLT101" s="29"/>
      <c r="CLU101" s="29"/>
      <c r="CLV101" s="29"/>
      <c r="CLW101" s="29"/>
      <c r="CLX101" s="29"/>
      <c r="CLY101" s="29"/>
      <c r="CLZ101" s="29"/>
      <c r="CMA101" s="29"/>
      <c r="CMB101" s="29"/>
      <c r="CMC101" s="29"/>
      <c r="CMD101" s="29"/>
      <c r="CME101" s="29"/>
      <c r="CMF101" s="29"/>
      <c r="CMG101" s="29"/>
      <c r="CMH101" s="29"/>
      <c r="CMI101" s="29"/>
      <c r="CMJ101" s="29"/>
      <c r="CMK101" s="29"/>
      <c r="CML101" s="29"/>
      <c r="CMM101" s="29"/>
      <c r="CMN101" s="29"/>
      <c r="CMO101" s="29"/>
      <c r="CMP101" s="29"/>
      <c r="CMQ101" s="29"/>
      <c r="CMR101" s="29"/>
      <c r="CMS101" s="29"/>
      <c r="CMT101" s="29"/>
      <c r="CMU101" s="29"/>
      <c r="CMV101" s="29"/>
      <c r="CMW101" s="29"/>
      <c r="CMX101" s="29"/>
      <c r="CMY101" s="29"/>
      <c r="CMZ101" s="29"/>
      <c r="CNA101" s="29"/>
      <c r="CNB101" s="29"/>
      <c r="CNC101" s="29"/>
      <c r="CND101" s="29"/>
      <c r="CNE101" s="29"/>
      <c r="CNF101" s="29"/>
      <c r="CNG101" s="29"/>
      <c r="CNH101" s="29"/>
      <c r="CNI101" s="29"/>
      <c r="CNJ101" s="29"/>
      <c r="CNK101" s="29"/>
      <c r="CNL101" s="29"/>
      <c r="CNM101" s="29"/>
      <c r="CNN101" s="29"/>
      <c r="CNO101" s="29"/>
      <c r="CNP101" s="29"/>
      <c r="CNQ101" s="29"/>
      <c r="CNR101" s="29"/>
      <c r="CNS101" s="29"/>
      <c r="CNT101" s="29"/>
      <c r="CNU101" s="29"/>
      <c r="CNV101" s="29"/>
      <c r="CNW101" s="29"/>
      <c r="CNX101" s="29"/>
      <c r="CNY101" s="29"/>
      <c r="CNZ101" s="29"/>
      <c r="COA101" s="29"/>
      <c r="COB101" s="29"/>
      <c r="COC101" s="29"/>
      <c r="COD101" s="29"/>
      <c r="COE101" s="29"/>
      <c r="COF101" s="29"/>
      <c r="COG101" s="29"/>
      <c r="COH101" s="29"/>
      <c r="COI101" s="29"/>
      <c r="COJ101" s="29"/>
      <c r="COK101" s="29"/>
      <c r="COL101" s="29"/>
      <c r="COM101" s="29"/>
      <c r="CON101" s="29"/>
      <c r="COO101" s="29"/>
      <c r="COP101" s="29"/>
      <c r="COQ101" s="29"/>
      <c r="COR101" s="29"/>
      <c r="COS101" s="29"/>
      <c r="COT101" s="29"/>
      <c r="COU101" s="29"/>
      <c r="COV101" s="29"/>
      <c r="COW101" s="29"/>
      <c r="COX101" s="29"/>
      <c r="COY101" s="29"/>
      <c r="COZ101" s="29"/>
      <c r="CPA101" s="29"/>
      <c r="CPB101" s="29"/>
      <c r="CPC101" s="29"/>
      <c r="CPD101" s="29"/>
      <c r="CPE101" s="29"/>
      <c r="CPF101" s="29"/>
      <c r="CPG101" s="29"/>
      <c r="CPH101" s="29"/>
      <c r="CPI101" s="29"/>
      <c r="CPJ101" s="29"/>
      <c r="CPK101" s="29"/>
      <c r="CPL101" s="29"/>
      <c r="CPM101" s="29"/>
      <c r="CPN101" s="29"/>
      <c r="CPO101" s="29"/>
      <c r="CPP101" s="29"/>
      <c r="CPQ101" s="29"/>
      <c r="CPR101" s="29"/>
      <c r="CPS101" s="29"/>
      <c r="CPT101" s="29"/>
      <c r="CPU101" s="29"/>
      <c r="CPV101" s="29"/>
      <c r="CPW101" s="29"/>
      <c r="CPX101" s="29"/>
      <c r="CPY101" s="29"/>
      <c r="CPZ101" s="29"/>
      <c r="CQA101" s="29"/>
      <c r="CQB101" s="29"/>
      <c r="CQC101" s="29"/>
      <c r="CQD101" s="29"/>
      <c r="CQE101" s="29"/>
      <c r="CQF101" s="29"/>
      <c r="CQG101" s="29"/>
      <c r="CQH101" s="29"/>
      <c r="CQI101" s="29"/>
      <c r="CQJ101" s="29"/>
      <c r="CQK101" s="29"/>
      <c r="CQL101" s="29"/>
      <c r="CQM101" s="29"/>
      <c r="CQN101" s="29"/>
      <c r="CQO101" s="29"/>
      <c r="CQP101" s="29"/>
      <c r="CQQ101" s="29"/>
      <c r="CQR101" s="29"/>
      <c r="CQS101" s="29"/>
      <c r="CQT101" s="29"/>
      <c r="CQU101" s="29"/>
      <c r="CQV101" s="29"/>
      <c r="CQW101" s="29"/>
      <c r="CQX101" s="29"/>
      <c r="CQY101" s="29"/>
      <c r="CQZ101" s="29"/>
      <c r="CRA101" s="29"/>
      <c r="CRB101" s="29"/>
      <c r="CRC101" s="29"/>
      <c r="CRD101" s="29"/>
      <c r="CRE101" s="29"/>
      <c r="CRF101" s="29"/>
      <c r="CRG101" s="29"/>
      <c r="CRH101" s="29"/>
      <c r="CRI101" s="29"/>
      <c r="CRJ101" s="29"/>
      <c r="CRK101" s="29"/>
      <c r="CRL101" s="29"/>
      <c r="CRM101" s="29"/>
      <c r="CRN101" s="29"/>
      <c r="CRO101" s="29"/>
      <c r="CRP101" s="29"/>
      <c r="CRQ101" s="29"/>
      <c r="CRR101" s="29"/>
      <c r="CRS101" s="29"/>
      <c r="CRT101" s="29"/>
      <c r="CRU101" s="29"/>
      <c r="CRV101" s="29"/>
      <c r="CRW101" s="29"/>
      <c r="CRX101" s="29"/>
      <c r="CRY101" s="29"/>
      <c r="CRZ101" s="29"/>
      <c r="CSA101" s="29"/>
      <c r="CSB101" s="29"/>
      <c r="CSC101" s="29"/>
      <c r="CSD101" s="29"/>
      <c r="CSE101" s="29"/>
      <c r="CSF101" s="29"/>
      <c r="CSG101" s="29"/>
      <c r="CSH101" s="29"/>
      <c r="CSI101" s="29"/>
      <c r="CSJ101" s="29"/>
      <c r="CSK101" s="29"/>
      <c r="CSL101" s="29"/>
      <c r="CSM101" s="29"/>
      <c r="CSN101" s="29"/>
      <c r="CSO101" s="29"/>
      <c r="CSP101" s="29"/>
      <c r="CSQ101" s="29"/>
      <c r="CSR101" s="29"/>
      <c r="CSS101" s="29"/>
      <c r="CST101" s="29"/>
      <c r="CSU101" s="29"/>
      <c r="CSV101" s="29"/>
      <c r="CSW101" s="29"/>
      <c r="CSX101" s="29"/>
      <c r="CSY101" s="29"/>
      <c r="CSZ101" s="29"/>
      <c r="CTA101" s="29"/>
      <c r="CTB101" s="29"/>
      <c r="CTC101" s="29"/>
      <c r="CTD101" s="29"/>
      <c r="CTE101" s="29"/>
      <c r="CTF101" s="29"/>
      <c r="CTG101" s="29"/>
      <c r="CTH101" s="29"/>
      <c r="CTI101" s="29"/>
      <c r="CTJ101" s="29"/>
      <c r="CTK101" s="29"/>
      <c r="CTL101" s="29"/>
      <c r="CTM101" s="29"/>
      <c r="CTN101" s="29"/>
      <c r="CTO101" s="29"/>
      <c r="CTP101" s="29"/>
      <c r="CTQ101" s="29"/>
      <c r="CTR101" s="29"/>
      <c r="CTS101" s="29"/>
      <c r="CTT101" s="29"/>
      <c r="CTU101" s="29"/>
      <c r="CTV101" s="29"/>
      <c r="CTW101" s="29"/>
      <c r="CTX101" s="29"/>
      <c r="CTY101" s="29"/>
      <c r="CTZ101" s="29"/>
      <c r="CUA101" s="29"/>
      <c r="CUB101" s="29"/>
      <c r="CUC101" s="29"/>
      <c r="CUD101" s="29"/>
      <c r="CUE101" s="29"/>
      <c r="CUF101" s="29"/>
      <c r="CUG101" s="29"/>
      <c r="CUH101" s="29"/>
      <c r="CUI101" s="29"/>
      <c r="CUJ101" s="29"/>
      <c r="CUK101" s="29"/>
      <c r="CUL101" s="29"/>
      <c r="CUM101" s="29"/>
      <c r="CUN101" s="29"/>
      <c r="CUO101" s="29"/>
      <c r="CUP101" s="29"/>
      <c r="CUQ101" s="29"/>
      <c r="CUR101" s="29"/>
      <c r="CUS101" s="29"/>
      <c r="CUT101" s="29"/>
      <c r="CUU101" s="29"/>
      <c r="CUV101" s="29"/>
      <c r="CUW101" s="29"/>
      <c r="CUX101" s="29"/>
      <c r="CUY101" s="29"/>
      <c r="CUZ101" s="29"/>
      <c r="CVA101" s="29"/>
      <c r="CVB101" s="29"/>
      <c r="CVC101" s="29"/>
      <c r="CVD101" s="29"/>
      <c r="CVE101" s="29"/>
      <c r="CVF101" s="29"/>
      <c r="CVG101" s="29"/>
      <c r="CVH101" s="29"/>
      <c r="CVI101" s="29"/>
      <c r="CVJ101" s="29"/>
      <c r="CVK101" s="29"/>
      <c r="CVL101" s="29"/>
      <c r="CVM101" s="29"/>
      <c r="CVN101" s="29"/>
      <c r="CVO101" s="29"/>
      <c r="CVP101" s="29"/>
      <c r="CVQ101" s="29"/>
      <c r="CVR101" s="29"/>
      <c r="CVS101" s="29"/>
      <c r="CVT101" s="29"/>
      <c r="CVU101" s="29"/>
      <c r="CVV101" s="29"/>
      <c r="CVW101" s="29"/>
      <c r="CVX101" s="29"/>
      <c r="CVY101" s="29"/>
      <c r="CVZ101" s="29"/>
      <c r="CWA101" s="29"/>
      <c r="CWB101" s="29"/>
      <c r="CWC101" s="29"/>
      <c r="CWD101" s="29"/>
      <c r="CWE101" s="29"/>
      <c r="CWF101" s="29"/>
      <c r="CWG101" s="29"/>
      <c r="CWH101" s="29"/>
      <c r="CWI101" s="29"/>
      <c r="CWJ101" s="29"/>
      <c r="CWK101" s="29"/>
      <c r="CWL101" s="29"/>
      <c r="CWM101" s="29"/>
      <c r="CWN101" s="29"/>
      <c r="CWO101" s="29"/>
      <c r="CWP101" s="29"/>
      <c r="CWQ101" s="29"/>
      <c r="CWR101" s="29"/>
      <c r="CWS101" s="29"/>
      <c r="CWT101" s="29"/>
      <c r="CWU101" s="29"/>
      <c r="CWV101" s="29"/>
      <c r="CWW101" s="29"/>
      <c r="CWX101" s="29"/>
      <c r="CWY101" s="29"/>
      <c r="CWZ101" s="29"/>
      <c r="CXA101" s="29"/>
      <c r="CXB101" s="29"/>
      <c r="CXC101" s="29"/>
      <c r="CXD101" s="29"/>
      <c r="CXE101" s="29"/>
      <c r="CXF101" s="29"/>
      <c r="CXG101" s="29"/>
      <c r="CXH101" s="29"/>
      <c r="CXI101" s="29"/>
      <c r="CXJ101" s="29"/>
      <c r="CXK101" s="29"/>
      <c r="CXL101" s="29"/>
      <c r="CXM101" s="29"/>
      <c r="CXN101" s="29"/>
      <c r="CXO101" s="29"/>
      <c r="CXP101" s="29"/>
      <c r="CXQ101" s="29"/>
      <c r="CXR101" s="29"/>
      <c r="CXS101" s="29"/>
      <c r="CXT101" s="29"/>
      <c r="CXU101" s="29"/>
      <c r="CXV101" s="29"/>
      <c r="CXW101" s="29"/>
      <c r="CXX101" s="29"/>
      <c r="CXY101" s="29"/>
      <c r="CXZ101" s="29"/>
      <c r="CYA101" s="29"/>
      <c r="CYB101" s="29"/>
      <c r="CYC101" s="29"/>
      <c r="CYD101" s="29"/>
      <c r="CYE101" s="29"/>
      <c r="CYF101" s="29"/>
      <c r="CYG101" s="29"/>
      <c r="CYH101" s="29"/>
      <c r="CYI101" s="29"/>
      <c r="CYJ101" s="29"/>
      <c r="CYK101" s="29"/>
      <c r="CYL101" s="29"/>
      <c r="CYM101" s="29"/>
      <c r="CYN101" s="29"/>
      <c r="CYO101" s="29"/>
      <c r="CYP101" s="29"/>
      <c r="CYQ101" s="29"/>
      <c r="CYR101" s="29"/>
      <c r="CYS101" s="29"/>
      <c r="CYT101" s="29"/>
      <c r="CYU101" s="29"/>
      <c r="CYV101" s="29"/>
      <c r="CYW101" s="29"/>
      <c r="CYX101" s="29"/>
      <c r="CYY101" s="29"/>
      <c r="CYZ101" s="29"/>
      <c r="CZA101" s="29"/>
      <c r="CZB101" s="29"/>
      <c r="CZC101" s="29"/>
      <c r="CZD101" s="29"/>
      <c r="CZE101" s="29"/>
      <c r="CZF101" s="29"/>
      <c r="CZG101" s="29"/>
      <c r="CZH101" s="29"/>
      <c r="CZI101" s="29"/>
      <c r="CZJ101" s="29"/>
      <c r="CZK101" s="29"/>
      <c r="CZL101" s="29"/>
      <c r="CZM101" s="29"/>
      <c r="CZN101" s="29"/>
      <c r="CZO101" s="29"/>
      <c r="CZP101" s="29"/>
      <c r="CZQ101" s="29"/>
      <c r="CZR101" s="29"/>
      <c r="CZS101" s="29"/>
      <c r="CZT101" s="29"/>
      <c r="CZU101" s="29"/>
      <c r="CZV101" s="29"/>
      <c r="CZW101" s="29"/>
      <c r="CZX101" s="29"/>
      <c r="CZY101" s="29"/>
      <c r="CZZ101" s="29"/>
      <c r="DAA101" s="29"/>
      <c r="DAB101" s="29"/>
      <c r="DAC101" s="29"/>
      <c r="DAD101" s="29"/>
      <c r="DAE101" s="29"/>
      <c r="DAF101" s="29"/>
      <c r="DAG101" s="29"/>
      <c r="DAH101" s="29"/>
      <c r="DAI101" s="29"/>
      <c r="DAJ101" s="29"/>
      <c r="DAK101" s="29"/>
      <c r="DAL101" s="29"/>
      <c r="DAM101" s="29"/>
      <c r="DAN101" s="29"/>
      <c r="DAO101" s="29"/>
      <c r="DAP101" s="29"/>
      <c r="DAQ101" s="29"/>
      <c r="DAR101" s="29"/>
      <c r="DAS101" s="29"/>
      <c r="DAT101" s="29"/>
      <c r="DAU101" s="29"/>
      <c r="DAV101" s="29"/>
      <c r="DAW101" s="29"/>
      <c r="DAX101" s="29"/>
      <c r="DAY101" s="29"/>
      <c r="DAZ101" s="29"/>
      <c r="DBA101" s="29"/>
      <c r="DBB101" s="29"/>
      <c r="DBC101" s="29"/>
      <c r="DBD101" s="29"/>
      <c r="DBE101" s="29"/>
      <c r="DBF101" s="29"/>
      <c r="DBG101" s="29"/>
      <c r="DBH101" s="29"/>
      <c r="DBI101" s="29"/>
      <c r="DBJ101" s="29"/>
      <c r="DBK101" s="29"/>
      <c r="DBL101" s="29"/>
      <c r="DBM101" s="29"/>
      <c r="DBN101" s="29"/>
      <c r="DBO101" s="29"/>
      <c r="DBP101" s="29"/>
      <c r="DBQ101" s="29"/>
      <c r="DBR101" s="29"/>
      <c r="DBS101" s="29"/>
      <c r="DBT101" s="29"/>
      <c r="DBU101" s="29"/>
      <c r="DBV101" s="29"/>
      <c r="DBW101" s="29"/>
      <c r="DBX101" s="29"/>
      <c r="DBY101" s="29"/>
      <c r="DBZ101" s="29"/>
      <c r="DCA101" s="29"/>
      <c r="DCB101" s="29"/>
      <c r="DCC101" s="29"/>
      <c r="DCD101" s="29"/>
      <c r="DCE101" s="29"/>
      <c r="DCF101" s="29"/>
      <c r="DCG101" s="29"/>
      <c r="DCH101" s="29"/>
      <c r="DCI101" s="29"/>
      <c r="DCJ101" s="29"/>
      <c r="DCK101" s="29"/>
      <c r="DCL101" s="29"/>
      <c r="DCM101" s="29"/>
      <c r="DCN101" s="29"/>
      <c r="DCO101" s="29"/>
      <c r="DCP101" s="29"/>
      <c r="DCQ101" s="29"/>
      <c r="DCR101" s="29"/>
      <c r="DCS101" s="29"/>
      <c r="DCT101" s="29"/>
      <c r="DCU101" s="29"/>
      <c r="DCV101" s="29"/>
      <c r="DCW101" s="29"/>
      <c r="DCX101" s="29"/>
      <c r="DCY101" s="29"/>
      <c r="DCZ101" s="29"/>
      <c r="DDA101" s="29"/>
      <c r="DDB101" s="29"/>
      <c r="DDC101" s="29"/>
      <c r="DDD101" s="29"/>
      <c r="DDE101" s="29"/>
      <c r="DDF101" s="29"/>
      <c r="DDG101" s="29"/>
      <c r="DDH101" s="29"/>
      <c r="DDI101" s="29"/>
      <c r="DDJ101" s="29"/>
      <c r="DDK101" s="29"/>
      <c r="DDL101" s="29"/>
      <c r="DDM101" s="29"/>
      <c r="DDN101" s="29"/>
      <c r="DDO101" s="29"/>
      <c r="DDP101" s="29"/>
      <c r="DDQ101" s="29"/>
      <c r="DDR101" s="29"/>
      <c r="DDS101" s="29"/>
      <c r="DDT101" s="29"/>
      <c r="DDU101" s="29"/>
      <c r="DDV101" s="29"/>
      <c r="DDW101" s="29"/>
      <c r="DDX101" s="29"/>
      <c r="DDY101" s="29"/>
      <c r="DDZ101" s="29"/>
      <c r="DEA101" s="29"/>
      <c r="DEB101" s="29"/>
      <c r="DEC101" s="29"/>
      <c r="DED101" s="29"/>
      <c r="DEE101" s="29"/>
      <c r="DEF101" s="29"/>
      <c r="DEG101" s="29"/>
      <c r="DEH101" s="29"/>
      <c r="DEI101" s="29"/>
      <c r="DEJ101" s="29"/>
      <c r="DEK101" s="29"/>
      <c r="DEL101" s="29"/>
      <c r="DEM101" s="29"/>
      <c r="DEN101" s="29"/>
      <c r="DEO101" s="29"/>
      <c r="DEP101" s="29"/>
      <c r="DEQ101" s="29"/>
      <c r="DER101" s="29"/>
      <c r="DES101" s="29"/>
      <c r="DET101" s="29"/>
      <c r="DEU101" s="29"/>
      <c r="DEV101" s="29"/>
      <c r="DEW101" s="29"/>
      <c r="DEX101" s="29"/>
      <c r="DEY101" s="29"/>
      <c r="DEZ101" s="29"/>
      <c r="DFA101" s="29"/>
      <c r="DFB101" s="29"/>
      <c r="DFC101" s="29"/>
      <c r="DFD101" s="29"/>
      <c r="DFE101" s="29"/>
      <c r="DFF101" s="29"/>
      <c r="DFG101" s="29"/>
      <c r="DFH101" s="29"/>
      <c r="DFI101" s="29"/>
      <c r="DFJ101" s="29"/>
      <c r="DFK101" s="29"/>
      <c r="DFL101" s="29"/>
      <c r="DFM101" s="29"/>
      <c r="DFN101" s="29"/>
      <c r="DFO101" s="29"/>
      <c r="DFP101" s="29"/>
      <c r="DFQ101" s="29"/>
      <c r="DFR101" s="29"/>
      <c r="DFS101" s="29"/>
      <c r="DFT101" s="29"/>
      <c r="DFU101" s="29"/>
      <c r="DFV101" s="29"/>
      <c r="DFW101" s="29"/>
      <c r="DFX101" s="29"/>
      <c r="DFY101" s="29"/>
      <c r="DFZ101" s="29"/>
      <c r="DGA101" s="29"/>
      <c r="DGB101" s="29"/>
      <c r="DGC101" s="29"/>
      <c r="DGD101" s="29"/>
      <c r="DGE101" s="29"/>
      <c r="DGF101" s="29"/>
      <c r="DGG101" s="29"/>
      <c r="DGH101" s="29"/>
      <c r="DGI101" s="29"/>
      <c r="DGJ101" s="29"/>
      <c r="DGK101" s="29"/>
      <c r="DGL101" s="29"/>
      <c r="DGM101" s="29"/>
      <c r="DGN101" s="29"/>
      <c r="DGO101" s="29"/>
      <c r="DGP101" s="29"/>
      <c r="DGQ101" s="29"/>
      <c r="DGR101" s="29"/>
      <c r="DGS101" s="29"/>
      <c r="DGT101" s="29"/>
      <c r="DGU101" s="29"/>
      <c r="DGV101" s="29"/>
      <c r="DGW101" s="29"/>
      <c r="DGX101" s="29"/>
      <c r="DGY101" s="29"/>
      <c r="DGZ101" s="29"/>
      <c r="DHA101" s="29"/>
      <c r="DHB101" s="29"/>
      <c r="DHC101" s="29"/>
      <c r="DHD101" s="29"/>
      <c r="DHE101" s="29"/>
      <c r="DHF101" s="29"/>
      <c r="DHG101" s="29"/>
      <c r="DHH101" s="29"/>
      <c r="DHI101" s="29"/>
      <c r="DHJ101" s="29"/>
      <c r="DHK101" s="29"/>
      <c r="DHL101" s="29"/>
      <c r="DHM101" s="29"/>
      <c r="DHN101" s="29"/>
      <c r="DHO101" s="29"/>
      <c r="DHP101" s="29"/>
      <c r="DHQ101" s="29"/>
      <c r="DHR101" s="29"/>
      <c r="DHS101" s="29"/>
      <c r="DHT101" s="29"/>
      <c r="DHU101" s="29"/>
      <c r="DHV101" s="29"/>
      <c r="DHW101" s="29"/>
      <c r="DHX101" s="29"/>
      <c r="DHY101" s="29"/>
      <c r="DHZ101" s="29"/>
      <c r="DIA101" s="29"/>
      <c r="DIB101" s="29"/>
      <c r="DIC101" s="29"/>
      <c r="DID101" s="29"/>
      <c r="DIE101" s="29"/>
      <c r="DIF101" s="29"/>
      <c r="DIG101" s="29"/>
      <c r="DIH101" s="29"/>
      <c r="DII101" s="29"/>
      <c r="DIJ101" s="29"/>
      <c r="DIK101" s="29"/>
      <c r="DIL101" s="29"/>
      <c r="DIM101" s="29"/>
      <c r="DIN101" s="29"/>
      <c r="DIO101" s="29"/>
      <c r="DIP101" s="29"/>
      <c r="DIQ101" s="29"/>
      <c r="DIR101" s="29"/>
      <c r="DIS101" s="29"/>
      <c r="DIT101" s="29"/>
      <c r="DIU101" s="29"/>
      <c r="DIV101" s="29"/>
      <c r="DIW101" s="29"/>
      <c r="DIX101" s="29"/>
      <c r="DIY101" s="29"/>
      <c r="DIZ101" s="29"/>
      <c r="DJA101" s="29"/>
      <c r="DJB101" s="29"/>
      <c r="DJC101" s="29"/>
      <c r="DJD101" s="29"/>
      <c r="DJE101" s="29"/>
      <c r="DJF101" s="29"/>
      <c r="DJG101" s="29"/>
      <c r="DJH101" s="29"/>
      <c r="DJI101" s="29"/>
      <c r="DJJ101" s="29"/>
      <c r="DJK101" s="29"/>
      <c r="DJL101" s="29"/>
      <c r="DJM101" s="29"/>
      <c r="DJN101" s="29"/>
      <c r="DJO101" s="29"/>
      <c r="DJP101" s="29"/>
      <c r="DJQ101" s="29"/>
      <c r="DJR101" s="29"/>
      <c r="DJS101" s="29"/>
      <c r="DJT101" s="29"/>
      <c r="DJU101" s="29"/>
      <c r="DJV101" s="29"/>
      <c r="DJW101" s="29"/>
      <c r="DJX101" s="29"/>
      <c r="DJY101" s="29"/>
      <c r="DJZ101" s="29"/>
      <c r="DKA101" s="29"/>
      <c r="DKB101" s="29"/>
      <c r="DKC101" s="29"/>
      <c r="DKD101" s="29"/>
      <c r="DKE101" s="29"/>
      <c r="DKF101" s="29"/>
      <c r="DKG101" s="29"/>
      <c r="DKH101" s="29"/>
      <c r="DKI101" s="29"/>
      <c r="DKJ101" s="29"/>
      <c r="DKK101" s="29"/>
      <c r="DKL101" s="29"/>
      <c r="DKM101" s="29"/>
      <c r="DKN101" s="29"/>
      <c r="DKO101" s="29"/>
      <c r="DKP101" s="29"/>
      <c r="DKQ101" s="29"/>
      <c r="DKR101" s="29"/>
      <c r="DKS101" s="29"/>
      <c r="DKT101" s="29"/>
      <c r="DKU101" s="29"/>
      <c r="DKV101" s="29"/>
      <c r="DKW101" s="29"/>
      <c r="DKX101" s="29"/>
      <c r="DKY101" s="29"/>
      <c r="DKZ101" s="29"/>
      <c r="DLA101" s="29"/>
      <c r="DLB101" s="29"/>
      <c r="DLC101" s="29"/>
      <c r="DLD101" s="29"/>
      <c r="DLE101" s="29"/>
      <c r="DLF101" s="29"/>
      <c r="DLG101" s="29"/>
      <c r="DLH101" s="29"/>
      <c r="DLI101" s="29"/>
      <c r="DLJ101" s="29"/>
      <c r="DLK101" s="29"/>
      <c r="DLL101" s="29"/>
      <c r="DLM101" s="29"/>
      <c r="DLN101" s="29"/>
      <c r="DLO101" s="29"/>
      <c r="DLP101" s="29"/>
      <c r="DLQ101" s="29"/>
      <c r="DLR101" s="29"/>
      <c r="DLS101" s="29"/>
      <c r="DLT101" s="29"/>
      <c r="DLU101" s="29"/>
      <c r="DLV101" s="29"/>
      <c r="DLW101" s="29"/>
      <c r="DLX101" s="29"/>
      <c r="DLY101" s="29"/>
      <c r="DLZ101" s="29"/>
      <c r="DMA101" s="29"/>
      <c r="DMB101" s="29"/>
      <c r="DMC101" s="29"/>
      <c r="DMD101" s="29"/>
      <c r="DME101" s="29"/>
      <c r="DMF101" s="29"/>
      <c r="DMG101" s="29"/>
      <c r="DMH101" s="29"/>
      <c r="DMI101" s="29"/>
      <c r="DMJ101" s="29"/>
      <c r="DMK101" s="29"/>
      <c r="DML101" s="29"/>
      <c r="DMM101" s="29"/>
      <c r="DMN101" s="29"/>
      <c r="DMO101" s="29"/>
      <c r="DMP101" s="29"/>
      <c r="DMQ101" s="29"/>
      <c r="DMR101" s="29"/>
      <c r="DMS101" s="29"/>
      <c r="DMT101" s="29"/>
      <c r="DMU101" s="29"/>
      <c r="DMV101" s="29"/>
      <c r="DMW101" s="29"/>
      <c r="DMX101" s="29"/>
      <c r="DMY101" s="29"/>
      <c r="DMZ101" s="29"/>
      <c r="DNA101" s="29"/>
      <c r="DNB101" s="29"/>
      <c r="DNC101" s="29"/>
      <c r="DND101" s="29"/>
      <c r="DNE101" s="29"/>
      <c r="DNF101" s="29"/>
      <c r="DNG101" s="29"/>
      <c r="DNH101" s="29"/>
      <c r="DNI101" s="29"/>
      <c r="DNJ101" s="29"/>
      <c r="DNK101" s="29"/>
      <c r="DNL101" s="29"/>
      <c r="DNM101" s="29"/>
      <c r="DNN101" s="29"/>
      <c r="DNO101" s="29"/>
      <c r="DNP101" s="29"/>
      <c r="DNQ101" s="29"/>
      <c r="DNR101" s="29"/>
      <c r="DNS101" s="29"/>
      <c r="DNT101" s="29"/>
      <c r="DNU101" s="29"/>
      <c r="DNV101" s="29"/>
      <c r="DNW101" s="29"/>
      <c r="DNX101" s="29"/>
      <c r="DNY101" s="29"/>
      <c r="DNZ101" s="29"/>
      <c r="DOA101" s="29"/>
      <c r="DOB101" s="29"/>
      <c r="DOC101" s="29"/>
      <c r="DOD101" s="29"/>
      <c r="DOE101" s="29"/>
      <c r="DOF101" s="29"/>
      <c r="DOG101" s="29"/>
      <c r="DOH101" s="29"/>
      <c r="DOI101" s="29"/>
      <c r="DOJ101" s="29"/>
      <c r="DOK101" s="29"/>
      <c r="DOL101" s="29"/>
      <c r="DOM101" s="29"/>
      <c r="DON101" s="29"/>
      <c r="DOO101" s="29"/>
      <c r="DOP101" s="29"/>
      <c r="DOQ101" s="29"/>
      <c r="DOR101" s="29"/>
      <c r="DOS101" s="29"/>
      <c r="DOT101" s="29"/>
      <c r="DOU101" s="29"/>
      <c r="DOV101" s="29"/>
      <c r="DOW101" s="29"/>
      <c r="DOX101" s="29"/>
      <c r="DOY101" s="29"/>
      <c r="DOZ101" s="29"/>
      <c r="DPA101" s="29"/>
      <c r="DPB101" s="29"/>
      <c r="DPC101" s="29"/>
      <c r="DPD101" s="29"/>
      <c r="DPE101" s="29"/>
      <c r="DPF101" s="29"/>
      <c r="DPG101" s="29"/>
      <c r="DPH101" s="29"/>
      <c r="DPI101" s="29"/>
      <c r="DPJ101" s="29"/>
      <c r="DPK101" s="29"/>
      <c r="DPL101" s="29"/>
      <c r="DPM101" s="29"/>
      <c r="DPN101" s="29"/>
      <c r="DPO101" s="29"/>
      <c r="DPP101" s="29"/>
      <c r="DPQ101" s="29"/>
      <c r="DPR101" s="29"/>
      <c r="DPS101" s="29"/>
      <c r="DPT101" s="29"/>
      <c r="DPU101" s="29"/>
      <c r="DPV101" s="29"/>
      <c r="DPW101" s="29"/>
      <c r="DPX101" s="29"/>
      <c r="DPY101" s="29"/>
      <c r="DPZ101" s="29"/>
      <c r="DQA101" s="29"/>
      <c r="DQB101" s="29"/>
      <c r="DQC101" s="29"/>
      <c r="DQD101" s="29"/>
      <c r="DQE101" s="29"/>
      <c r="DQF101" s="29"/>
      <c r="DQG101" s="29"/>
      <c r="DQH101" s="29"/>
      <c r="DQI101" s="29"/>
      <c r="DQJ101" s="29"/>
      <c r="DQK101" s="29"/>
      <c r="DQL101" s="29"/>
      <c r="DQM101" s="29"/>
      <c r="DQN101" s="29"/>
      <c r="DQO101" s="29"/>
      <c r="DQP101" s="29"/>
      <c r="DQQ101" s="29"/>
      <c r="DQR101" s="29"/>
      <c r="DQS101" s="29"/>
      <c r="DQT101" s="29"/>
      <c r="DQU101" s="29"/>
      <c r="DQV101" s="29"/>
      <c r="DQW101" s="29"/>
      <c r="DQX101" s="29"/>
      <c r="DQY101" s="29"/>
      <c r="DQZ101" s="29"/>
      <c r="DRA101" s="29"/>
      <c r="DRB101" s="29"/>
      <c r="DRC101" s="29"/>
      <c r="DRD101" s="29"/>
      <c r="DRE101" s="29"/>
      <c r="DRF101" s="29"/>
      <c r="DRG101" s="29"/>
      <c r="DRH101" s="29"/>
      <c r="DRI101" s="29"/>
      <c r="DRJ101" s="29"/>
      <c r="DRK101" s="29"/>
      <c r="DRL101" s="29"/>
      <c r="DRM101" s="29"/>
      <c r="DRN101" s="29"/>
      <c r="DRO101" s="29"/>
      <c r="DRP101" s="29"/>
      <c r="DRQ101" s="29"/>
      <c r="DRR101" s="29"/>
      <c r="DRS101" s="29"/>
      <c r="DRT101" s="29"/>
      <c r="DRU101" s="29"/>
      <c r="DRV101" s="29"/>
      <c r="DRW101" s="29"/>
      <c r="DRX101" s="29"/>
      <c r="DRY101" s="29"/>
      <c r="DRZ101" s="29"/>
      <c r="DSA101" s="29"/>
      <c r="DSB101" s="29"/>
      <c r="DSC101" s="29"/>
      <c r="DSD101" s="29"/>
      <c r="DSE101" s="29"/>
      <c r="DSF101" s="29"/>
      <c r="DSG101" s="29"/>
      <c r="DSH101" s="29"/>
      <c r="DSI101" s="29"/>
      <c r="DSJ101" s="29"/>
      <c r="DSK101" s="29"/>
      <c r="DSL101" s="29"/>
      <c r="DSM101" s="29"/>
      <c r="DSN101" s="29"/>
      <c r="DSO101" s="29"/>
      <c r="DSP101" s="29"/>
      <c r="DSQ101" s="29"/>
      <c r="DSR101" s="29"/>
      <c r="DSS101" s="29"/>
      <c r="DST101" s="29"/>
      <c r="DSU101" s="29"/>
      <c r="DSV101" s="29"/>
      <c r="DSW101" s="29"/>
      <c r="DSX101" s="29"/>
      <c r="DSY101" s="29"/>
      <c r="DSZ101" s="29"/>
      <c r="DTA101" s="29"/>
      <c r="DTB101" s="29"/>
      <c r="DTC101" s="29"/>
      <c r="DTD101" s="29"/>
      <c r="DTE101" s="29"/>
      <c r="DTF101" s="29"/>
      <c r="DTG101" s="29"/>
      <c r="DTH101" s="29"/>
      <c r="DTI101" s="29"/>
      <c r="DTJ101" s="29"/>
      <c r="DTK101" s="29"/>
      <c r="DTL101" s="29"/>
      <c r="DTM101" s="29"/>
      <c r="DTN101" s="29"/>
      <c r="DTO101" s="29"/>
      <c r="DTP101" s="29"/>
      <c r="DTQ101" s="29"/>
      <c r="DTR101" s="29"/>
      <c r="DTS101" s="29"/>
      <c r="DTT101" s="29"/>
      <c r="DTU101" s="29"/>
      <c r="DTV101" s="29"/>
      <c r="DTW101" s="29"/>
      <c r="DTX101" s="29"/>
      <c r="DTY101" s="29"/>
      <c r="DTZ101" s="29"/>
      <c r="DUA101" s="29"/>
      <c r="DUB101" s="29"/>
      <c r="DUC101" s="29"/>
      <c r="DUD101" s="29"/>
      <c r="DUE101" s="29"/>
      <c r="DUF101" s="29"/>
      <c r="DUG101" s="29"/>
      <c r="DUH101" s="29"/>
      <c r="DUI101" s="29"/>
      <c r="DUJ101" s="29"/>
      <c r="DUK101" s="29"/>
      <c r="DUL101" s="29"/>
      <c r="DUM101" s="29"/>
      <c r="DUN101" s="29"/>
      <c r="DUO101" s="29"/>
      <c r="DUP101" s="29"/>
      <c r="DUQ101" s="29"/>
      <c r="DUR101" s="29"/>
      <c r="DUS101" s="29"/>
      <c r="DUT101" s="29"/>
      <c r="DUU101" s="29"/>
      <c r="DUV101" s="29"/>
      <c r="DUW101" s="29"/>
      <c r="DUX101" s="29"/>
      <c r="DUY101" s="29"/>
      <c r="DUZ101" s="29"/>
      <c r="DVA101" s="29"/>
      <c r="DVB101" s="29"/>
      <c r="DVC101" s="29"/>
      <c r="DVD101" s="29"/>
      <c r="DVE101" s="29"/>
      <c r="DVF101" s="29"/>
      <c r="DVG101" s="29"/>
      <c r="DVH101" s="29"/>
      <c r="DVI101" s="29"/>
      <c r="DVJ101" s="29"/>
      <c r="DVK101" s="29"/>
      <c r="DVL101" s="29"/>
      <c r="DVM101" s="29"/>
      <c r="DVN101" s="29"/>
      <c r="DVO101" s="29"/>
      <c r="DVP101" s="29"/>
      <c r="DVQ101" s="29"/>
      <c r="DVR101" s="29"/>
      <c r="DVS101" s="29"/>
      <c r="DVT101" s="29"/>
      <c r="DVU101" s="29"/>
      <c r="DVV101" s="29"/>
      <c r="DVW101" s="29"/>
      <c r="DVX101" s="29"/>
      <c r="DVY101" s="29"/>
      <c r="DVZ101" s="29"/>
      <c r="DWA101" s="29"/>
      <c r="DWB101" s="29"/>
      <c r="DWC101" s="29"/>
      <c r="DWD101" s="29"/>
      <c r="DWE101" s="29"/>
      <c r="DWF101" s="29"/>
      <c r="DWG101" s="29"/>
      <c r="DWH101" s="29"/>
      <c r="DWI101" s="29"/>
      <c r="DWJ101" s="29"/>
      <c r="DWK101" s="29"/>
      <c r="DWL101" s="29"/>
      <c r="DWM101" s="29"/>
      <c r="DWN101" s="29"/>
      <c r="DWO101" s="29"/>
      <c r="DWP101" s="29"/>
      <c r="DWQ101" s="29"/>
      <c r="DWR101" s="29"/>
      <c r="DWS101" s="29"/>
      <c r="DWT101" s="29"/>
      <c r="DWU101" s="29"/>
      <c r="DWV101" s="29"/>
      <c r="DWW101" s="29"/>
      <c r="DWX101" s="29"/>
      <c r="DWY101" s="29"/>
      <c r="DWZ101" s="29"/>
      <c r="DXA101" s="29"/>
      <c r="DXB101" s="29"/>
      <c r="DXC101" s="29"/>
      <c r="DXD101" s="29"/>
      <c r="DXE101" s="29"/>
      <c r="DXF101" s="29"/>
      <c r="DXG101" s="29"/>
      <c r="DXH101" s="29"/>
      <c r="DXI101" s="29"/>
      <c r="DXJ101" s="29"/>
      <c r="DXK101" s="29"/>
      <c r="DXL101" s="29"/>
      <c r="DXM101" s="29"/>
      <c r="DXN101" s="29"/>
      <c r="DXO101" s="29"/>
      <c r="DXP101" s="29"/>
      <c r="DXQ101" s="29"/>
      <c r="DXR101" s="29"/>
      <c r="DXS101" s="29"/>
      <c r="DXT101" s="29"/>
      <c r="DXU101" s="29"/>
      <c r="DXV101" s="29"/>
      <c r="DXW101" s="29"/>
      <c r="DXX101" s="29"/>
      <c r="DXY101" s="29"/>
      <c r="DXZ101" s="29"/>
      <c r="DYA101" s="29"/>
      <c r="DYB101" s="29"/>
      <c r="DYC101" s="29"/>
      <c r="DYD101" s="29"/>
      <c r="DYE101" s="29"/>
      <c r="DYF101" s="29"/>
      <c r="DYG101" s="29"/>
      <c r="DYH101" s="29"/>
      <c r="DYI101" s="29"/>
      <c r="DYJ101" s="29"/>
      <c r="DYK101" s="29"/>
      <c r="DYL101" s="29"/>
      <c r="DYM101" s="29"/>
      <c r="DYN101" s="29"/>
      <c r="DYO101" s="29"/>
      <c r="DYP101" s="29"/>
      <c r="DYQ101" s="29"/>
      <c r="DYR101" s="29"/>
      <c r="DYS101" s="29"/>
      <c r="DYT101" s="29"/>
      <c r="DYU101" s="29"/>
      <c r="DYV101" s="29"/>
      <c r="DYW101" s="29"/>
      <c r="DYX101" s="29"/>
      <c r="DYY101" s="29"/>
      <c r="DYZ101" s="29"/>
      <c r="DZA101" s="29"/>
      <c r="DZB101" s="29"/>
      <c r="DZC101" s="29"/>
      <c r="DZD101" s="29"/>
      <c r="DZE101" s="29"/>
      <c r="DZF101" s="29"/>
      <c r="DZG101" s="29"/>
      <c r="DZH101" s="29"/>
      <c r="DZI101" s="29"/>
      <c r="DZJ101" s="29"/>
      <c r="DZK101" s="29"/>
      <c r="DZL101" s="29"/>
      <c r="DZM101" s="29"/>
      <c r="DZN101" s="29"/>
      <c r="DZO101" s="29"/>
      <c r="DZP101" s="29"/>
      <c r="DZQ101" s="29"/>
      <c r="DZR101" s="29"/>
      <c r="DZS101" s="29"/>
      <c r="DZT101" s="29"/>
      <c r="DZU101" s="29"/>
      <c r="DZV101" s="29"/>
      <c r="DZW101" s="29"/>
      <c r="DZX101" s="29"/>
      <c r="DZY101" s="29"/>
      <c r="DZZ101" s="29"/>
      <c r="EAA101" s="29"/>
      <c r="EAB101" s="29"/>
      <c r="EAC101" s="29"/>
      <c r="EAD101" s="29"/>
      <c r="EAE101" s="29"/>
      <c r="EAF101" s="29"/>
      <c r="EAG101" s="29"/>
      <c r="EAH101" s="29"/>
      <c r="EAI101" s="29"/>
      <c r="EAJ101" s="29"/>
      <c r="EAK101" s="29"/>
      <c r="EAL101" s="29"/>
      <c r="EAM101" s="29"/>
      <c r="EAN101" s="29"/>
      <c r="EAO101" s="29"/>
      <c r="EAP101" s="29"/>
      <c r="EAQ101" s="29"/>
      <c r="EAR101" s="29"/>
      <c r="EAS101" s="29"/>
      <c r="EAT101" s="29"/>
      <c r="EAU101" s="29"/>
      <c r="EAV101" s="29"/>
      <c r="EAW101" s="29"/>
      <c r="EAX101" s="29"/>
      <c r="EAY101" s="29"/>
      <c r="EAZ101" s="29"/>
      <c r="EBA101" s="29"/>
      <c r="EBB101" s="29"/>
      <c r="EBC101" s="29"/>
      <c r="EBD101" s="29"/>
      <c r="EBE101" s="29"/>
      <c r="EBF101" s="29"/>
      <c r="EBG101" s="29"/>
      <c r="EBH101" s="29"/>
      <c r="EBI101" s="29"/>
      <c r="EBJ101" s="29"/>
      <c r="EBK101" s="29"/>
      <c r="EBL101" s="29"/>
      <c r="EBM101" s="29"/>
      <c r="EBN101" s="29"/>
      <c r="EBO101" s="29"/>
      <c r="EBP101" s="29"/>
      <c r="EBQ101" s="29"/>
      <c r="EBR101" s="29"/>
      <c r="EBS101" s="29"/>
      <c r="EBT101" s="29"/>
      <c r="EBU101" s="29"/>
      <c r="EBV101" s="29"/>
      <c r="EBW101" s="29"/>
      <c r="EBX101" s="29"/>
      <c r="EBY101" s="29"/>
      <c r="EBZ101" s="29"/>
      <c r="ECA101" s="29"/>
      <c r="ECB101" s="29"/>
      <c r="ECC101" s="29"/>
      <c r="ECD101" s="29"/>
      <c r="ECE101" s="29"/>
      <c r="ECF101" s="29"/>
      <c r="ECG101" s="29"/>
      <c r="ECH101" s="29"/>
      <c r="ECI101" s="29"/>
      <c r="ECJ101" s="29"/>
      <c r="ECK101" s="29"/>
      <c r="ECL101" s="29"/>
      <c r="ECM101" s="29"/>
      <c r="ECN101" s="29"/>
      <c r="ECO101" s="29"/>
      <c r="ECP101" s="29"/>
      <c r="ECQ101" s="29"/>
      <c r="ECR101" s="29"/>
      <c r="ECS101" s="29"/>
      <c r="ECT101" s="29"/>
      <c r="ECU101" s="29"/>
      <c r="ECV101" s="29"/>
      <c r="ECW101" s="29"/>
      <c r="ECX101" s="29"/>
      <c r="ECY101" s="29"/>
      <c r="ECZ101" s="29"/>
      <c r="EDA101" s="29"/>
      <c r="EDB101" s="29"/>
      <c r="EDC101" s="29"/>
      <c r="EDD101" s="29"/>
      <c r="EDE101" s="29"/>
      <c r="EDF101" s="29"/>
      <c r="EDG101" s="29"/>
      <c r="EDH101" s="29"/>
      <c r="EDI101" s="29"/>
      <c r="EDJ101" s="29"/>
      <c r="EDK101" s="29"/>
      <c r="EDL101" s="29"/>
      <c r="EDM101" s="29"/>
      <c r="EDN101" s="29"/>
      <c r="EDO101" s="29"/>
      <c r="EDP101" s="29"/>
      <c r="EDQ101" s="29"/>
      <c r="EDR101" s="29"/>
      <c r="EDS101" s="29"/>
      <c r="EDT101" s="29"/>
      <c r="EDU101" s="29"/>
      <c r="EDV101" s="29"/>
      <c r="EDW101" s="29"/>
      <c r="EDX101" s="29"/>
      <c r="EDY101" s="29"/>
      <c r="EDZ101" s="29"/>
      <c r="EEA101" s="29"/>
      <c r="EEB101" s="29"/>
      <c r="EEC101" s="29"/>
      <c r="EED101" s="29"/>
      <c r="EEE101" s="29"/>
      <c r="EEF101" s="29"/>
      <c r="EEG101" s="29"/>
      <c r="EEH101" s="29"/>
      <c r="EEI101" s="29"/>
      <c r="EEJ101" s="29"/>
      <c r="EEK101" s="29"/>
      <c r="EEL101" s="29"/>
      <c r="EEM101" s="29"/>
      <c r="EEN101" s="29"/>
      <c r="EEO101" s="29"/>
      <c r="EEP101" s="29"/>
      <c r="EEQ101" s="29"/>
      <c r="EER101" s="29"/>
      <c r="EES101" s="29"/>
      <c r="EET101" s="29"/>
      <c r="EEU101" s="29"/>
      <c r="EEV101" s="29"/>
      <c r="EEW101" s="29"/>
      <c r="EEX101" s="29"/>
      <c r="EEY101" s="29"/>
      <c r="EEZ101" s="29"/>
      <c r="EFA101" s="29"/>
      <c r="EFB101" s="29"/>
      <c r="EFC101" s="29"/>
      <c r="EFD101" s="29"/>
      <c r="EFE101" s="29"/>
      <c r="EFF101" s="29"/>
      <c r="EFG101" s="29"/>
      <c r="EFH101" s="29"/>
      <c r="EFI101" s="29"/>
      <c r="EFJ101" s="29"/>
      <c r="EFK101" s="29"/>
      <c r="EFL101" s="29"/>
      <c r="EFM101" s="29"/>
      <c r="EFN101" s="29"/>
      <c r="EFO101" s="29"/>
      <c r="EFP101" s="29"/>
      <c r="EFQ101" s="29"/>
      <c r="EFR101" s="29"/>
      <c r="EFS101" s="29"/>
      <c r="EFT101" s="29"/>
      <c r="EFU101" s="29"/>
      <c r="EFV101" s="29"/>
      <c r="EFW101" s="29"/>
      <c r="EFX101" s="29"/>
      <c r="EFY101" s="29"/>
      <c r="EFZ101" s="29"/>
      <c r="EGA101" s="29"/>
      <c r="EGB101" s="29"/>
      <c r="EGC101" s="29"/>
      <c r="EGD101" s="29"/>
      <c r="EGE101" s="29"/>
      <c r="EGF101" s="29"/>
      <c r="EGG101" s="29"/>
      <c r="EGH101" s="29"/>
      <c r="EGI101" s="29"/>
      <c r="EGJ101" s="29"/>
      <c r="EGK101" s="29"/>
      <c r="EGL101" s="29"/>
      <c r="EGM101" s="29"/>
      <c r="EGN101" s="29"/>
      <c r="EGO101" s="29"/>
      <c r="EGP101" s="29"/>
      <c r="EGQ101" s="29"/>
      <c r="EGR101" s="29"/>
      <c r="EGS101" s="29"/>
      <c r="EGT101" s="29"/>
      <c r="EGU101" s="29"/>
      <c r="EGV101" s="29"/>
      <c r="EGW101" s="29"/>
      <c r="EGX101" s="29"/>
      <c r="EGY101" s="29"/>
      <c r="EGZ101" s="29"/>
      <c r="EHA101" s="29"/>
      <c r="EHB101" s="29"/>
      <c r="EHC101" s="29"/>
      <c r="EHD101" s="29"/>
      <c r="EHE101" s="29"/>
      <c r="EHF101" s="29"/>
      <c r="EHG101" s="29"/>
      <c r="EHH101" s="29"/>
      <c r="EHI101" s="29"/>
      <c r="EHJ101" s="29"/>
      <c r="EHK101" s="29"/>
      <c r="EHL101" s="29"/>
      <c r="EHM101" s="29"/>
      <c r="EHN101" s="29"/>
      <c r="EHO101" s="29"/>
      <c r="EHP101" s="29"/>
      <c r="EHQ101" s="29"/>
      <c r="EHR101" s="29"/>
      <c r="EHS101" s="29"/>
      <c r="EHT101" s="29"/>
      <c r="EHU101" s="29"/>
      <c r="EHV101" s="29"/>
      <c r="EHW101" s="29"/>
      <c r="EHX101" s="29"/>
      <c r="EHY101" s="29"/>
      <c r="EHZ101" s="29"/>
      <c r="EIA101" s="29"/>
      <c r="EIB101" s="29"/>
      <c r="EIC101" s="29"/>
      <c r="EID101" s="29"/>
      <c r="EIE101" s="29"/>
      <c r="EIF101" s="29"/>
      <c r="EIG101" s="29"/>
      <c r="EIH101" s="29"/>
      <c r="EII101" s="29"/>
      <c r="EIJ101" s="29"/>
      <c r="EIK101" s="29"/>
      <c r="EIL101" s="29"/>
      <c r="EIM101" s="29"/>
      <c r="EIN101" s="29"/>
      <c r="EIO101" s="29"/>
      <c r="EIP101" s="29"/>
      <c r="EIQ101" s="29"/>
      <c r="EIR101" s="29"/>
      <c r="EIS101" s="29"/>
      <c r="EIT101" s="29"/>
      <c r="EIU101" s="29"/>
      <c r="EIV101" s="29"/>
      <c r="EIW101" s="29"/>
      <c r="EIX101" s="29"/>
      <c r="EIY101" s="29"/>
      <c r="EIZ101" s="29"/>
      <c r="EJA101" s="29"/>
      <c r="EJB101" s="29"/>
      <c r="EJC101" s="29"/>
      <c r="EJD101" s="29"/>
      <c r="EJE101" s="29"/>
      <c r="EJF101" s="29"/>
      <c r="EJG101" s="29"/>
      <c r="EJH101" s="29"/>
      <c r="EJI101" s="29"/>
      <c r="EJJ101" s="29"/>
      <c r="EJK101" s="29"/>
      <c r="EJL101" s="29"/>
      <c r="EJM101" s="29"/>
      <c r="EJN101" s="29"/>
      <c r="EJO101" s="29"/>
      <c r="EJP101" s="29"/>
      <c r="EJQ101" s="29"/>
      <c r="EJR101" s="29"/>
      <c r="EJS101" s="29"/>
      <c r="EJT101" s="29"/>
      <c r="EJU101" s="29"/>
      <c r="EJV101" s="29"/>
      <c r="EJW101" s="29"/>
      <c r="EJX101" s="29"/>
      <c r="EJY101" s="29"/>
      <c r="EJZ101" s="29"/>
      <c r="EKA101" s="29"/>
      <c r="EKB101" s="29"/>
      <c r="EKC101" s="29"/>
      <c r="EKD101" s="29"/>
      <c r="EKE101" s="29"/>
      <c r="EKF101" s="29"/>
      <c r="EKG101" s="29"/>
      <c r="EKH101" s="29"/>
      <c r="EKI101" s="29"/>
      <c r="EKJ101" s="29"/>
      <c r="EKK101" s="29"/>
      <c r="EKL101" s="29"/>
      <c r="EKM101" s="29"/>
      <c r="EKN101" s="29"/>
      <c r="EKO101" s="29"/>
      <c r="EKP101" s="29"/>
      <c r="EKQ101" s="29"/>
      <c r="EKR101" s="29"/>
      <c r="EKS101" s="29"/>
      <c r="EKT101" s="29"/>
      <c r="EKU101" s="29"/>
      <c r="EKV101" s="29"/>
      <c r="EKW101" s="29"/>
      <c r="EKX101" s="29"/>
      <c r="EKY101" s="29"/>
      <c r="EKZ101" s="29"/>
      <c r="ELA101" s="29"/>
      <c r="ELB101" s="29"/>
      <c r="ELC101" s="29"/>
      <c r="ELD101" s="29"/>
      <c r="ELE101" s="29"/>
      <c r="ELF101" s="29"/>
      <c r="ELG101" s="29"/>
      <c r="ELH101" s="29"/>
      <c r="ELI101" s="29"/>
      <c r="ELJ101" s="29"/>
      <c r="ELK101" s="29"/>
      <c r="ELL101" s="29"/>
      <c r="ELM101" s="29"/>
      <c r="ELN101" s="29"/>
      <c r="ELO101" s="29"/>
      <c r="ELP101" s="29"/>
      <c r="ELQ101" s="29"/>
      <c r="ELR101" s="29"/>
      <c r="ELS101" s="29"/>
      <c r="ELT101" s="29"/>
      <c r="ELU101" s="29"/>
      <c r="ELV101" s="29"/>
      <c r="ELW101" s="29"/>
      <c r="ELX101" s="29"/>
      <c r="ELY101" s="29"/>
      <c r="ELZ101" s="29"/>
      <c r="EMA101" s="29"/>
      <c r="EMB101" s="29"/>
      <c r="EMC101" s="29"/>
      <c r="EMD101" s="29"/>
      <c r="EME101" s="29"/>
      <c r="EMF101" s="29"/>
      <c r="EMG101" s="29"/>
      <c r="EMH101" s="29"/>
      <c r="EMI101" s="29"/>
      <c r="EMJ101" s="29"/>
      <c r="EMK101" s="29"/>
      <c r="EML101" s="29"/>
      <c r="EMM101" s="29"/>
      <c r="EMN101" s="29"/>
      <c r="EMO101" s="29"/>
      <c r="EMP101" s="29"/>
      <c r="EMQ101" s="29"/>
      <c r="EMR101" s="29"/>
      <c r="EMS101" s="29"/>
      <c r="EMT101" s="29"/>
      <c r="EMU101" s="29"/>
      <c r="EMV101" s="29"/>
      <c r="EMW101" s="29"/>
      <c r="EMX101" s="29"/>
      <c r="EMY101" s="29"/>
      <c r="EMZ101" s="29"/>
      <c r="ENA101" s="29"/>
      <c r="ENB101" s="29"/>
      <c r="ENC101" s="29"/>
      <c r="END101" s="29"/>
      <c r="ENE101" s="29"/>
      <c r="ENF101" s="29"/>
      <c r="ENG101" s="29"/>
      <c r="ENH101" s="29"/>
      <c r="ENI101" s="29"/>
      <c r="ENJ101" s="29"/>
      <c r="ENK101" s="29"/>
      <c r="ENL101" s="29"/>
      <c r="ENM101" s="29"/>
      <c r="ENN101" s="29"/>
      <c r="ENO101" s="29"/>
      <c r="ENP101" s="29"/>
      <c r="ENQ101" s="29"/>
      <c r="ENR101" s="29"/>
      <c r="ENS101" s="29"/>
      <c r="ENT101" s="29"/>
      <c r="ENU101" s="29"/>
      <c r="ENV101" s="29"/>
      <c r="ENW101" s="29"/>
      <c r="ENX101" s="29"/>
      <c r="ENY101" s="29"/>
      <c r="ENZ101" s="29"/>
      <c r="EOA101" s="29"/>
      <c r="EOB101" s="29"/>
      <c r="EOC101" s="29"/>
      <c r="EOD101" s="29"/>
      <c r="EOE101" s="29"/>
      <c r="EOF101" s="29"/>
      <c r="EOG101" s="29"/>
      <c r="EOH101" s="29"/>
      <c r="EOI101" s="29"/>
      <c r="EOJ101" s="29"/>
      <c r="EOK101" s="29"/>
      <c r="EOL101" s="29"/>
      <c r="EOM101" s="29"/>
      <c r="EON101" s="29"/>
      <c r="EOO101" s="29"/>
      <c r="EOP101" s="29"/>
      <c r="EOQ101" s="29"/>
      <c r="EOR101" s="29"/>
      <c r="EOS101" s="29"/>
      <c r="EOT101" s="29"/>
      <c r="EOU101" s="29"/>
      <c r="EOV101" s="29"/>
      <c r="EOW101" s="29"/>
      <c r="EOX101" s="29"/>
      <c r="EOY101" s="29"/>
      <c r="EOZ101" s="29"/>
      <c r="EPA101" s="29"/>
      <c r="EPB101" s="29"/>
      <c r="EPC101" s="29"/>
      <c r="EPD101" s="29"/>
      <c r="EPE101" s="29"/>
      <c r="EPF101" s="29"/>
      <c r="EPG101" s="29"/>
      <c r="EPH101" s="29"/>
      <c r="EPI101" s="29"/>
      <c r="EPJ101" s="29"/>
      <c r="EPK101" s="29"/>
      <c r="EPL101" s="29"/>
      <c r="EPM101" s="29"/>
      <c r="EPN101" s="29"/>
      <c r="EPO101" s="29"/>
      <c r="EPP101" s="29"/>
      <c r="EPQ101" s="29"/>
      <c r="EPR101" s="29"/>
      <c r="EPS101" s="29"/>
      <c r="EPT101" s="29"/>
      <c r="EPU101" s="29"/>
      <c r="EPV101" s="29"/>
      <c r="EPW101" s="29"/>
      <c r="EPX101" s="29"/>
      <c r="EPY101" s="29"/>
      <c r="EPZ101" s="29"/>
      <c r="EQA101" s="29"/>
      <c r="EQB101" s="29"/>
      <c r="EQC101" s="29"/>
      <c r="EQD101" s="29"/>
      <c r="EQE101" s="29"/>
      <c r="EQF101" s="29"/>
      <c r="EQG101" s="29"/>
      <c r="EQH101" s="29"/>
      <c r="EQI101" s="29"/>
      <c r="EQJ101" s="29"/>
      <c r="EQK101" s="29"/>
      <c r="EQL101" s="29"/>
      <c r="EQM101" s="29"/>
      <c r="EQN101" s="29"/>
      <c r="EQO101" s="29"/>
      <c r="EQP101" s="29"/>
      <c r="EQQ101" s="29"/>
      <c r="EQR101" s="29"/>
      <c r="EQS101" s="29"/>
      <c r="EQT101" s="29"/>
      <c r="EQU101" s="29"/>
      <c r="EQV101" s="29"/>
      <c r="EQW101" s="29"/>
      <c r="EQX101" s="29"/>
      <c r="EQY101" s="29"/>
      <c r="EQZ101" s="29"/>
      <c r="ERA101" s="29"/>
      <c r="ERB101" s="29"/>
      <c r="ERC101" s="29"/>
      <c r="ERD101" s="29"/>
      <c r="ERE101" s="29"/>
      <c r="ERF101" s="29"/>
      <c r="ERG101" s="29"/>
      <c r="ERH101" s="29"/>
      <c r="ERI101" s="29"/>
      <c r="ERJ101" s="29"/>
      <c r="ERK101" s="29"/>
      <c r="ERL101" s="29"/>
      <c r="ERM101" s="29"/>
      <c r="ERN101" s="29"/>
      <c r="ERO101" s="29"/>
      <c r="ERP101" s="29"/>
      <c r="ERQ101" s="29"/>
      <c r="ERR101" s="29"/>
      <c r="ERS101" s="29"/>
      <c r="ERT101" s="29"/>
      <c r="ERU101" s="29"/>
      <c r="ERV101" s="29"/>
      <c r="ERW101" s="29"/>
      <c r="ERX101" s="29"/>
      <c r="ERY101" s="29"/>
      <c r="ERZ101" s="29"/>
      <c r="ESA101" s="29"/>
      <c r="ESB101" s="29"/>
      <c r="ESC101" s="29"/>
      <c r="ESD101" s="29"/>
      <c r="ESE101" s="29"/>
      <c r="ESF101" s="29"/>
      <c r="ESG101" s="29"/>
      <c r="ESH101" s="29"/>
      <c r="ESI101" s="29"/>
      <c r="ESJ101" s="29"/>
      <c r="ESK101" s="29"/>
      <c r="ESL101" s="29"/>
      <c r="ESM101" s="29"/>
      <c r="ESN101" s="29"/>
      <c r="ESO101" s="29"/>
      <c r="ESP101" s="29"/>
      <c r="ESQ101" s="29"/>
      <c r="ESR101" s="29"/>
      <c r="ESS101" s="29"/>
      <c r="EST101" s="29"/>
      <c r="ESU101" s="29"/>
      <c r="ESV101" s="29"/>
      <c r="ESW101" s="29"/>
      <c r="ESX101" s="29"/>
      <c r="ESY101" s="29"/>
      <c r="ESZ101" s="29"/>
      <c r="ETA101" s="29"/>
      <c r="ETB101" s="29"/>
      <c r="ETC101" s="29"/>
      <c r="ETD101" s="29"/>
      <c r="ETE101" s="29"/>
      <c r="ETF101" s="29"/>
      <c r="ETG101" s="29"/>
      <c r="ETH101" s="29"/>
      <c r="ETI101" s="29"/>
      <c r="ETJ101" s="29"/>
      <c r="ETK101" s="29"/>
      <c r="ETL101" s="29"/>
      <c r="ETM101" s="29"/>
      <c r="ETN101" s="29"/>
      <c r="ETO101" s="29"/>
      <c r="ETP101" s="29"/>
      <c r="ETQ101" s="29"/>
      <c r="ETR101" s="29"/>
      <c r="ETS101" s="29"/>
      <c r="ETT101" s="29"/>
      <c r="ETU101" s="29"/>
      <c r="ETV101" s="29"/>
      <c r="ETW101" s="29"/>
      <c r="ETX101" s="29"/>
      <c r="ETY101" s="29"/>
      <c r="ETZ101" s="29"/>
      <c r="EUA101" s="29"/>
      <c r="EUB101" s="29"/>
      <c r="EUC101" s="29"/>
      <c r="EUD101" s="29"/>
      <c r="EUE101" s="29"/>
      <c r="EUF101" s="29"/>
      <c r="EUG101" s="29"/>
      <c r="EUH101" s="29"/>
      <c r="EUI101" s="29"/>
      <c r="EUJ101" s="29"/>
      <c r="EUK101" s="29"/>
      <c r="EUL101" s="29"/>
      <c r="EUM101" s="29"/>
      <c r="EUN101" s="29"/>
      <c r="EUO101" s="29"/>
      <c r="EUP101" s="29"/>
      <c r="EUQ101" s="29"/>
      <c r="EUR101" s="29"/>
      <c r="EUS101" s="29"/>
      <c r="EUT101" s="29"/>
      <c r="EUU101" s="29"/>
      <c r="EUV101" s="29"/>
      <c r="EUW101" s="29"/>
      <c r="EUX101" s="29"/>
      <c r="EUY101" s="29"/>
      <c r="EUZ101" s="29"/>
      <c r="EVA101" s="29"/>
      <c r="EVB101" s="29"/>
      <c r="EVC101" s="29"/>
      <c r="EVD101" s="29"/>
      <c r="EVE101" s="29"/>
      <c r="EVF101" s="29"/>
      <c r="EVG101" s="29"/>
      <c r="EVH101" s="29"/>
      <c r="EVI101" s="29"/>
      <c r="EVJ101" s="29"/>
      <c r="EVK101" s="29"/>
      <c r="EVL101" s="29"/>
      <c r="EVM101" s="29"/>
      <c r="EVN101" s="29"/>
      <c r="EVO101" s="29"/>
      <c r="EVP101" s="29"/>
      <c r="EVQ101" s="29"/>
      <c r="EVR101" s="29"/>
      <c r="EVS101" s="29"/>
      <c r="EVT101" s="29"/>
      <c r="EVU101" s="29"/>
      <c r="EVV101" s="29"/>
      <c r="EVW101" s="29"/>
      <c r="EVX101" s="29"/>
      <c r="EVY101" s="29"/>
      <c r="EVZ101" s="29"/>
      <c r="EWA101" s="29"/>
      <c r="EWB101" s="29"/>
      <c r="EWC101" s="29"/>
      <c r="EWD101" s="29"/>
      <c r="EWE101" s="29"/>
      <c r="EWF101" s="29"/>
      <c r="EWG101" s="29"/>
      <c r="EWH101" s="29"/>
      <c r="EWI101" s="29"/>
      <c r="EWJ101" s="29"/>
      <c r="EWK101" s="29"/>
      <c r="EWL101" s="29"/>
      <c r="EWM101" s="29"/>
      <c r="EWN101" s="29"/>
      <c r="EWO101" s="29"/>
      <c r="EWP101" s="29"/>
      <c r="EWQ101" s="29"/>
      <c r="EWR101" s="29"/>
      <c r="EWS101" s="29"/>
      <c r="EWT101" s="29"/>
      <c r="EWU101" s="29"/>
      <c r="EWV101" s="29"/>
      <c r="EWW101" s="29"/>
      <c r="EWX101" s="29"/>
      <c r="EWY101" s="29"/>
      <c r="EWZ101" s="29"/>
      <c r="EXA101" s="29"/>
      <c r="EXB101" s="29"/>
      <c r="EXC101" s="29"/>
      <c r="EXD101" s="29"/>
      <c r="EXE101" s="29"/>
      <c r="EXF101" s="29"/>
      <c r="EXG101" s="29"/>
      <c r="EXH101" s="29"/>
      <c r="EXI101" s="29"/>
      <c r="EXJ101" s="29"/>
      <c r="EXK101" s="29"/>
      <c r="EXL101" s="29"/>
      <c r="EXM101" s="29"/>
      <c r="EXN101" s="29"/>
      <c r="EXO101" s="29"/>
      <c r="EXP101" s="29"/>
      <c r="EXQ101" s="29"/>
      <c r="EXR101" s="29"/>
      <c r="EXS101" s="29"/>
      <c r="EXT101" s="29"/>
      <c r="EXU101" s="29"/>
      <c r="EXV101" s="29"/>
      <c r="EXW101" s="29"/>
      <c r="EXX101" s="29"/>
      <c r="EXY101" s="29"/>
      <c r="EXZ101" s="29"/>
      <c r="EYA101" s="29"/>
      <c r="EYB101" s="29"/>
      <c r="EYC101" s="29"/>
      <c r="EYD101" s="29"/>
      <c r="EYE101" s="29"/>
      <c r="EYF101" s="29"/>
      <c r="EYG101" s="29"/>
      <c r="EYH101" s="29"/>
      <c r="EYI101" s="29"/>
      <c r="EYJ101" s="29"/>
      <c r="EYK101" s="29"/>
      <c r="EYL101" s="29"/>
      <c r="EYM101" s="29"/>
      <c r="EYN101" s="29"/>
      <c r="EYO101" s="29"/>
      <c r="EYP101" s="29"/>
      <c r="EYQ101" s="29"/>
      <c r="EYR101" s="29"/>
      <c r="EYS101" s="29"/>
      <c r="EYT101" s="29"/>
      <c r="EYU101" s="29"/>
      <c r="EYV101" s="29"/>
      <c r="EYW101" s="29"/>
      <c r="EYX101" s="29"/>
      <c r="EYY101" s="29"/>
      <c r="EYZ101" s="29"/>
      <c r="EZA101" s="29"/>
      <c r="EZB101" s="29"/>
      <c r="EZC101" s="29"/>
      <c r="EZD101" s="29"/>
      <c r="EZE101" s="29"/>
      <c r="EZF101" s="29"/>
      <c r="EZG101" s="29"/>
      <c r="EZH101" s="29"/>
      <c r="EZI101" s="29"/>
      <c r="EZJ101" s="29"/>
      <c r="EZK101" s="29"/>
      <c r="EZL101" s="29"/>
      <c r="EZM101" s="29"/>
      <c r="EZN101" s="29"/>
      <c r="EZO101" s="29"/>
      <c r="EZP101" s="29"/>
      <c r="EZQ101" s="29"/>
      <c r="EZR101" s="29"/>
      <c r="EZS101" s="29"/>
      <c r="EZT101" s="29"/>
      <c r="EZU101" s="29"/>
      <c r="EZV101" s="29"/>
      <c r="EZW101" s="29"/>
      <c r="EZX101" s="29"/>
      <c r="EZY101" s="29"/>
      <c r="EZZ101" s="29"/>
      <c r="FAA101" s="29"/>
      <c r="FAB101" s="29"/>
      <c r="FAC101" s="29"/>
      <c r="FAD101" s="29"/>
      <c r="FAE101" s="29"/>
      <c r="FAF101" s="29"/>
      <c r="FAG101" s="29"/>
      <c r="FAH101" s="29"/>
      <c r="FAI101" s="29"/>
      <c r="FAJ101" s="29"/>
      <c r="FAK101" s="29"/>
      <c r="FAL101" s="29"/>
      <c r="FAM101" s="29"/>
      <c r="FAN101" s="29"/>
      <c r="FAO101" s="29"/>
      <c r="FAP101" s="29"/>
      <c r="FAQ101" s="29"/>
      <c r="FAR101" s="29"/>
      <c r="FAS101" s="29"/>
      <c r="FAT101" s="29"/>
      <c r="FAU101" s="29"/>
      <c r="FAV101" s="29"/>
      <c r="FAW101" s="29"/>
      <c r="FAX101" s="29"/>
      <c r="FAY101" s="29"/>
      <c r="FAZ101" s="29"/>
      <c r="FBA101" s="29"/>
      <c r="FBB101" s="29"/>
      <c r="FBC101" s="29"/>
      <c r="FBD101" s="29"/>
      <c r="FBE101" s="29"/>
      <c r="FBF101" s="29"/>
      <c r="FBG101" s="29"/>
      <c r="FBH101" s="29"/>
      <c r="FBI101" s="29"/>
      <c r="FBJ101" s="29"/>
      <c r="FBK101" s="29"/>
      <c r="FBL101" s="29"/>
      <c r="FBM101" s="29"/>
      <c r="FBN101" s="29"/>
      <c r="FBO101" s="29"/>
      <c r="FBP101" s="29"/>
      <c r="FBQ101" s="29"/>
      <c r="FBR101" s="29"/>
      <c r="FBS101" s="29"/>
      <c r="FBT101" s="29"/>
      <c r="FBU101" s="29"/>
      <c r="FBV101" s="29"/>
      <c r="FBW101" s="29"/>
      <c r="FBX101" s="29"/>
      <c r="FBY101" s="29"/>
      <c r="FBZ101" s="29"/>
      <c r="FCA101" s="29"/>
      <c r="FCB101" s="29"/>
      <c r="FCC101" s="29"/>
      <c r="FCD101" s="29"/>
      <c r="FCE101" s="29"/>
      <c r="FCF101" s="29"/>
      <c r="FCG101" s="29"/>
      <c r="FCH101" s="29"/>
      <c r="FCI101" s="29"/>
      <c r="FCJ101" s="29"/>
      <c r="FCK101" s="29"/>
      <c r="FCL101" s="29"/>
      <c r="FCM101" s="29"/>
      <c r="FCN101" s="29"/>
      <c r="FCO101" s="29"/>
      <c r="FCP101" s="29"/>
      <c r="FCQ101" s="29"/>
      <c r="FCR101" s="29"/>
      <c r="FCS101" s="29"/>
      <c r="FCT101" s="29"/>
      <c r="FCU101" s="29"/>
      <c r="FCV101" s="29"/>
      <c r="FCW101" s="29"/>
      <c r="FCX101" s="29"/>
      <c r="FCY101" s="29"/>
      <c r="FCZ101" s="29"/>
      <c r="FDA101" s="29"/>
      <c r="FDB101" s="29"/>
      <c r="FDC101" s="29"/>
      <c r="FDD101" s="29"/>
      <c r="FDE101" s="29"/>
      <c r="FDF101" s="29"/>
      <c r="FDG101" s="29"/>
      <c r="FDH101" s="29"/>
      <c r="FDI101" s="29"/>
      <c r="FDJ101" s="29"/>
      <c r="FDK101" s="29"/>
      <c r="FDL101" s="29"/>
      <c r="FDM101" s="29"/>
      <c r="FDN101" s="29"/>
      <c r="FDO101" s="29"/>
      <c r="FDP101" s="29"/>
      <c r="FDQ101" s="29"/>
      <c r="FDR101" s="29"/>
      <c r="FDS101" s="29"/>
      <c r="FDT101" s="29"/>
      <c r="FDU101" s="29"/>
      <c r="FDV101" s="29"/>
      <c r="FDW101" s="29"/>
      <c r="FDX101" s="29"/>
      <c r="FDY101" s="29"/>
      <c r="FDZ101" s="29"/>
      <c r="FEA101" s="29"/>
      <c r="FEB101" s="29"/>
      <c r="FEC101" s="29"/>
      <c r="FED101" s="29"/>
      <c r="FEE101" s="29"/>
      <c r="FEF101" s="29"/>
      <c r="FEG101" s="29"/>
      <c r="FEH101" s="29"/>
      <c r="FEI101" s="29"/>
      <c r="FEJ101" s="29"/>
      <c r="FEK101" s="29"/>
      <c r="FEL101" s="29"/>
      <c r="FEM101" s="29"/>
      <c r="FEN101" s="29"/>
      <c r="FEO101" s="29"/>
      <c r="FEP101" s="29"/>
      <c r="FEQ101" s="29"/>
      <c r="FER101" s="29"/>
      <c r="FES101" s="29"/>
      <c r="FET101" s="29"/>
      <c r="FEU101" s="29"/>
      <c r="FEV101" s="29"/>
      <c r="FEW101" s="29"/>
      <c r="FEX101" s="29"/>
      <c r="FEY101" s="29"/>
      <c r="FEZ101" s="29"/>
      <c r="FFA101" s="29"/>
      <c r="FFB101" s="29"/>
      <c r="FFC101" s="29"/>
      <c r="FFD101" s="29"/>
      <c r="FFE101" s="29"/>
      <c r="FFF101" s="29"/>
      <c r="FFG101" s="29"/>
      <c r="FFH101" s="29"/>
      <c r="FFI101" s="29"/>
      <c r="FFJ101" s="29"/>
      <c r="FFK101" s="29"/>
      <c r="FFL101" s="29"/>
      <c r="FFM101" s="29"/>
      <c r="FFN101" s="29"/>
      <c r="FFO101" s="29"/>
      <c r="FFP101" s="29"/>
      <c r="FFQ101" s="29"/>
      <c r="FFR101" s="29"/>
      <c r="FFS101" s="29"/>
      <c r="FFT101" s="29"/>
      <c r="FFU101" s="29"/>
      <c r="FFV101" s="29"/>
      <c r="FFW101" s="29"/>
      <c r="FFX101" s="29"/>
      <c r="FFY101" s="29"/>
      <c r="FFZ101" s="29"/>
      <c r="FGA101" s="29"/>
      <c r="FGB101" s="29"/>
      <c r="FGC101" s="29"/>
      <c r="FGD101" s="29"/>
      <c r="FGE101" s="29"/>
      <c r="FGF101" s="29"/>
      <c r="FGG101" s="29"/>
      <c r="FGH101" s="29"/>
      <c r="FGI101" s="29"/>
      <c r="FGJ101" s="29"/>
      <c r="FGK101" s="29"/>
      <c r="FGL101" s="29"/>
      <c r="FGM101" s="29"/>
      <c r="FGN101" s="29"/>
      <c r="FGO101" s="29"/>
      <c r="FGP101" s="29"/>
      <c r="FGQ101" s="29"/>
      <c r="FGR101" s="29"/>
      <c r="FGS101" s="29"/>
      <c r="FGT101" s="29"/>
      <c r="FGU101" s="29"/>
      <c r="FGV101" s="29"/>
      <c r="FGW101" s="29"/>
      <c r="FGX101" s="29"/>
      <c r="FGY101" s="29"/>
      <c r="FGZ101" s="29"/>
      <c r="FHA101" s="29"/>
      <c r="FHB101" s="29"/>
      <c r="FHC101" s="29"/>
      <c r="FHD101" s="29"/>
      <c r="FHE101" s="29"/>
      <c r="FHF101" s="29"/>
      <c r="FHG101" s="29"/>
      <c r="FHH101" s="29"/>
      <c r="FHI101" s="29"/>
      <c r="FHJ101" s="29"/>
      <c r="FHK101" s="29"/>
      <c r="FHL101" s="29"/>
      <c r="FHM101" s="29"/>
      <c r="FHN101" s="29"/>
      <c r="FHO101" s="29"/>
      <c r="FHP101" s="29"/>
      <c r="FHQ101" s="29"/>
      <c r="FHR101" s="29"/>
      <c r="FHS101" s="29"/>
      <c r="FHT101" s="29"/>
      <c r="FHU101" s="29"/>
      <c r="FHV101" s="29"/>
      <c r="FHW101" s="29"/>
      <c r="FHX101" s="29"/>
      <c r="FHY101" s="29"/>
      <c r="FHZ101" s="29"/>
      <c r="FIA101" s="29"/>
      <c r="FIB101" s="29"/>
      <c r="FIC101" s="29"/>
      <c r="FID101" s="29"/>
      <c r="FIE101" s="29"/>
      <c r="FIF101" s="29"/>
      <c r="FIG101" s="29"/>
      <c r="FIH101" s="29"/>
      <c r="FII101" s="29"/>
      <c r="FIJ101" s="29"/>
      <c r="FIK101" s="29"/>
      <c r="FIL101" s="29"/>
      <c r="FIM101" s="29"/>
      <c r="FIN101" s="29"/>
      <c r="FIO101" s="29"/>
      <c r="FIP101" s="29"/>
      <c r="FIQ101" s="29"/>
      <c r="FIR101" s="29"/>
      <c r="FIS101" s="29"/>
      <c r="FIT101" s="29"/>
      <c r="FIU101" s="29"/>
      <c r="FIV101" s="29"/>
      <c r="FIW101" s="29"/>
      <c r="FIX101" s="29"/>
      <c r="FIY101" s="29"/>
      <c r="FIZ101" s="29"/>
      <c r="FJA101" s="29"/>
      <c r="FJB101" s="29"/>
      <c r="FJC101" s="29"/>
      <c r="FJD101" s="29"/>
      <c r="FJE101" s="29"/>
      <c r="FJF101" s="29"/>
      <c r="FJG101" s="29"/>
      <c r="FJH101" s="29"/>
      <c r="FJI101" s="29"/>
      <c r="FJJ101" s="29"/>
      <c r="FJK101" s="29"/>
      <c r="FJL101" s="29"/>
      <c r="FJM101" s="29"/>
      <c r="FJN101" s="29"/>
      <c r="FJO101" s="29"/>
      <c r="FJP101" s="29"/>
      <c r="FJQ101" s="29"/>
      <c r="FJR101" s="29"/>
      <c r="FJS101" s="29"/>
      <c r="FJT101" s="29"/>
      <c r="FJU101" s="29"/>
      <c r="FJV101" s="29"/>
      <c r="FJW101" s="29"/>
      <c r="FJX101" s="29"/>
      <c r="FJY101" s="29"/>
      <c r="FJZ101" s="29"/>
      <c r="FKA101" s="29"/>
      <c r="FKB101" s="29"/>
      <c r="FKC101" s="29"/>
      <c r="FKD101" s="29"/>
      <c r="FKE101" s="29"/>
      <c r="FKF101" s="29"/>
      <c r="FKG101" s="29"/>
      <c r="FKH101" s="29"/>
      <c r="FKI101" s="29"/>
      <c r="FKJ101" s="29"/>
      <c r="FKK101" s="29"/>
      <c r="FKL101" s="29"/>
      <c r="FKM101" s="29"/>
      <c r="FKN101" s="29"/>
      <c r="FKO101" s="29"/>
      <c r="FKP101" s="29"/>
      <c r="FKQ101" s="29"/>
      <c r="FKR101" s="29"/>
      <c r="FKS101" s="29"/>
      <c r="FKT101" s="29"/>
      <c r="FKU101" s="29"/>
      <c r="FKV101" s="29"/>
      <c r="FKW101" s="29"/>
      <c r="FKX101" s="29"/>
      <c r="FKY101" s="29"/>
      <c r="FKZ101" s="29"/>
      <c r="FLA101" s="29"/>
      <c r="FLB101" s="29"/>
      <c r="FLC101" s="29"/>
      <c r="FLD101" s="29"/>
      <c r="FLE101" s="29"/>
      <c r="FLF101" s="29"/>
      <c r="FLG101" s="29"/>
      <c r="FLH101" s="29"/>
      <c r="FLI101" s="29"/>
      <c r="FLJ101" s="29"/>
      <c r="FLK101" s="29"/>
      <c r="FLL101" s="29"/>
      <c r="FLM101" s="29"/>
      <c r="FLN101" s="29"/>
      <c r="FLO101" s="29"/>
      <c r="FLP101" s="29"/>
      <c r="FLQ101" s="29"/>
      <c r="FLR101" s="29"/>
      <c r="FLS101" s="29"/>
      <c r="FLT101" s="29"/>
      <c r="FLU101" s="29"/>
      <c r="FLV101" s="29"/>
      <c r="FLW101" s="29"/>
      <c r="FLX101" s="29"/>
      <c r="FLY101" s="29"/>
      <c r="FLZ101" s="29"/>
      <c r="FMA101" s="29"/>
      <c r="FMB101" s="29"/>
      <c r="FMC101" s="29"/>
      <c r="FMD101" s="29"/>
      <c r="FME101" s="29"/>
      <c r="FMF101" s="29"/>
      <c r="FMG101" s="29"/>
      <c r="FMH101" s="29"/>
      <c r="FMI101" s="29"/>
      <c r="FMJ101" s="29"/>
      <c r="FMK101" s="29"/>
      <c r="FML101" s="29"/>
      <c r="FMM101" s="29"/>
      <c r="FMN101" s="29"/>
      <c r="FMO101" s="29"/>
      <c r="FMP101" s="29"/>
      <c r="FMQ101" s="29"/>
      <c r="FMR101" s="29"/>
      <c r="FMS101" s="29"/>
      <c r="FMT101" s="29"/>
      <c r="FMU101" s="29"/>
      <c r="FMV101" s="29"/>
      <c r="FMW101" s="29"/>
      <c r="FMX101" s="29"/>
      <c r="FMY101" s="29"/>
      <c r="FMZ101" s="29"/>
      <c r="FNA101" s="29"/>
      <c r="FNB101" s="29"/>
      <c r="FNC101" s="29"/>
      <c r="FND101" s="29"/>
      <c r="FNE101" s="29"/>
      <c r="FNF101" s="29"/>
      <c r="FNG101" s="29"/>
      <c r="FNH101" s="29"/>
      <c r="FNI101" s="29"/>
      <c r="FNJ101" s="29"/>
      <c r="FNK101" s="29"/>
      <c r="FNL101" s="29"/>
      <c r="FNM101" s="29"/>
      <c r="FNN101" s="29"/>
      <c r="FNO101" s="29"/>
      <c r="FNP101" s="29"/>
      <c r="FNQ101" s="29"/>
      <c r="FNR101" s="29"/>
      <c r="FNS101" s="29"/>
      <c r="FNT101" s="29"/>
      <c r="FNU101" s="29"/>
      <c r="FNV101" s="29"/>
      <c r="FNW101" s="29"/>
      <c r="FNX101" s="29"/>
      <c r="FNY101" s="29"/>
      <c r="FNZ101" s="29"/>
      <c r="FOA101" s="29"/>
      <c r="FOB101" s="29"/>
      <c r="FOC101" s="29"/>
      <c r="FOD101" s="29"/>
      <c r="FOE101" s="29"/>
      <c r="FOF101" s="29"/>
      <c r="FOG101" s="29"/>
      <c r="FOH101" s="29"/>
      <c r="FOI101" s="29"/>
      <c r="FOJ101" s="29"/>
      <c r="FOK101" s="29"/>
      <c r="FOL101" s="29"/>
      <c r="FOM101" s="29"/>
      <c r="FON101" s="29"/>
      <c r="FOO101" s="29"/>
      <c r="FOP101" s="29"/>
      <c r="FOQ101" s="29"/>
      <c r="FOR101" s="29"/>
      <c r="FOS101" s="29"/>
      <c r="FOT101" s="29"/>
      <c r="FOU101" s="29"/>
      <c r="FOV101" s="29"/>
      <c r="FOW101" s="29"/>
      <c r="FOX101" s="29"/>
      <c r="FOY101" s="29"/>
      <c r="FOZ101" s="29"/>
      <c r="FPA101" s="29"/>
      <c r="FPB101" s="29"/>
      <c r="FPC101" s="29"/>
      <c r="FPD101" s="29"/>
      <c r="FPE101" s="29"/>
      <c r="FPF101" s="29"/>
      <c r="FPG101" s="29"/>
      <c r="FPH101" s="29"/>
      <c r="FPI101" s="29"/>
      <c r="FPJ101" s="29"/>
      <c r="FPK101" s="29"/>
      <c r="FPL101" s="29"/>
      <c r="FPM101" s="29"/>
      <c r="FPN101" s="29"/>
      <c r="FPO101" s="29"/>
      <c r="FPP101" s="29"/>
      <c r="FPQ101" s="29"/>
      <c r="FPR101" s="29"/>
      <c r="FPS101" s="29"/>
      <c r="FPT101" s="29"/>
      <c r="FPU101" s="29"/>
      <c r="FPV101" s="29"/>
      <c r="FPW101" s="29"/>
      <c r="FPX101" s="29"/>
      <c r="FPY101" s="29"/>
      <c r="FPZ101" s="29"/>
      <c r="FQA101" s="29"/>
      <c r="FQB101" s="29"/>
      <c r="FQC101" s="29"/>
      <c r="FQD101" s="29"/>
      <c r="FQE101" s="29"/>
      <c r="FQF101" s="29"/>
      <c r="FQG101" s="29"/>
      <c r="FQH101" s="29"/>
      <c r="FQI101" s="29"/>
      <c r="FQJ101" s="29"/>
      <c r="FQK101" s="29"/>
      <c r="FQL101" s="29"/>
      <c r="FQM101" s="29"/>
      <c r="FQN101" s="29"/>
      <c r="FQO101" s="29"/>
      <c r="FQP101" s="29"/>
      <c r="FQQ101" s="29"/>
      <c r="FQR101" s="29"/>
      <c r="FQS101" s="29"/>
      <c r="FQT101" s="29"/>
      <c r="FQU101" s="29"/>
      <c r="FQV101" s="29"/>
      <c r="FQW101" s="29"/>
      <c r="FQX101" s="29"/>
      <c r="FQY101" s="29"/>
      <c r="FQZ101" s="29"/>
      <c r="FRA101" s="29"/>
      <c r="FRB101" s="29"/>
      <c r="FRC101" s="29"/>
      <c r="FRD101" s="29"/>
      <c r="FRE101" s="29"/>
      <c r="FRF101" s="29"/>
      <c r="FRG101" s="29"/>
      <c r="FRH101" s="29"/>
      <c r="FRI101" s="29"/>
      <c r="FRJ101" s="29"/>
      <c r="FRK101" s="29"/>
      <c r="FRL101" s="29"/>
      <c r="FRM101" s="29"/>
      <c r="FRN101" s="29"/>
      <c r="FRO101" s="29"/>
      <c r="FRP101" s="29"/>
      <c r="FRQ101" s="29"/>
      <c r="FRR101" s="29"/>
      <c r="FRS101" s="29"/>
      <c r="FRT101" s="29"/>
      <c r="FRU101" s="29"/>
      <c r="FRV101" s="29"/>
      <c r="FRW101" s="29"/>
      <c r="FRX101" s="29"/>
      <c r="FRY101" s="29"/>
      <c r="FRZ101" s="29"/>
      <c r="FSA101" s="29"/>
      <c r="FSB101" s="29"/>
      <c r="FSC101" s="29"/>
      <c r="FSD101" s="29"/>
      <c r="FSE101" s="29"/>
      <c r="FSF101" s="29"/>
      <c r="FSG101" s="29"/>
      <c r="FSH101" s="29"/>
      <c r="FSI101" s="29"/>
      <c r="FSJ101" s="29"/>
      <c r="FSK101" s="29"/>
      <c r="FSL101" s="29"/>
      <c r="FSM101" s="29"/>
      <c r="FSN101" s="29"/>
      <c r="FSO101" s="29"/>
      <c r="FSP101" s="29"/>
      <c r="FSQ101" s="29"/>
      <c r="FSR101" s="29"/>
      <c r="FSS101" s="29"/>
      <c r="FST101" s="29"/>
      <c r="FSU101" s="29"/>
      <c r="FSV101" s="29"/>
      <c r="FSW101" s="29"/>
      <c r="FSX101" s="29"/>
      <c r="FSY101" s="29"/>
      <c r="FSZ101" s="29"/>
      <c r="FTA101" s="29"/>
      <c r="FTB101" s="29"/>
      <c r="FTC101" s="29"/>
      <c r="FTD101" s="29"/>
      <c r="FTE101" s="29"/>
      <c r="FTF101" s="29"/>
      <c r="FTG101" s="29"/>
      <c r="FTH101" s="29"/>
      <c r="FTI101" s="29"/>
      <c r="FTJ101" s="29"/>
      <c r="FTK101" s="29"/>
      <c r="FTL101" s="29"/>
      <c r="FTM101" s="29"/>
      <c r="FTN101" s="29"/>
      <c r="FTO101" s="29"/>
      <c r="FTP101" s="29"/>
      <c r="FTQ101" s="29"/>
      <c r="FTR101" s="29"/>
      <c r="FTS101" s="29"/>
      <c r="FTT101" s="29"/>
      <c r="FTU101" s="29"/>
      <c r="FTV101" s="29"/>
      <c r="FTW101" s="29"/>
      <c r="FTX101" s="29"/>
      <c r="FTY101" s="29"/>
      <c r="FTZ101" s="29"/>
      <c r="FUA101" s="29"/>
      <c r="FUB101" s="29"/>
      <c r="FUC101" s="29"/>
      <c r="FUD101" s="29"/>
      <c r="FUE101" s="29"/>
      <c r="FUF101" s="29"/>
      <c r="FUG101" s="29"/>
      <c r="FUH101" s="29"/>
      <c r="FUI101" s="29"/>
      <c r="FUJ101" s="29"/>
      <c r="FUK101" s="29"/>
      <c r="FUL101" s="29"/>
      <c r="FUM101" s="29"/>
      <c r="FUN101" s="29"/>
      <c r="FUO101" s="29"/>
      <c r="FUP101" s="29"/>
      <c r="FUQ101" s="29"/>
      <c r="FUR101" s="29"/>
      <c r="FUS101" s="29"/>
      <c r="FUT101" s="29"/>
      <c r="FUU101" s="29"/>
      <c r="FUV101" s="29"/>
      <c r="FUW101" s="29"/>
      <c r="FUX101" s="29"/>
      <c r="FUY101" s="29"/>
      <c r="FUZ101" s="29"/>
      <c r="FVA101" s="29"/>
      <c r="FVB101" s="29"/>
      <c r="FVC101" s="29"/>
      <c r="FVD101" s="29"/>
      <c r="FVE101" s="29"/>
      <c r="FVF101" s="29"/>
      <c r="FVG101" s="29"/>
      <c r="FVH101" s="29"/>
      <c r="FVI101" s="29"/>
      <c r="FVJ101" s="29"/>
      <c r="FVK101" s="29"/>
      <c r="FVL101" s="29"/>
      <c r="FVM101" s="29"/>
      <c r="FVN101" s="29"/>
      <c r="FVO101" s="29"/>
      <c r="FVP101" s="29"/>
      <c r="FVQ101" s="29"/>
      <c r="FVR101" s="29"/>
      <c r="FVS101" s="29"/>
      <c r="FVT101" s="29"/>
      <c r="FVU101" s="29"/>
      <c r="FVV101" s="29"/>
      <c r="FVW101" s="29"/>
      <c r="FVX101" s="29"/>
      <c r="FVY101" s="29"/>
      <c r="FVZ101" s="29"/>
      <c r="FWA101" s="29"/>
      <c r="FWB101" s="29"/>
      <c r="FWC101" s="29"/>
      <c r="FWD101" s="29"/>
      <c r="FWE101" s="29"/>
      <c r="FWF101" s="29"/>
      <c r="FWG101" s="29"/>
      <c r="FWH101" s="29"/>
      <c r="FWI101" s="29"/>
      <c r="FWJ101" s="29"/>
      <c r="FWK101" s="29"/>
      <c r="FWL101" s="29"/>
      <c r="FWM101" s="29"/>
      <c r="FWN101" s="29"/>
      <c r="FWO101" s="29"/>
      <c r="FWP101" s="29"/>
      <c r="FWQ101" s="29"/>
      <c r="FWR101" s="29"/>
      <c r="FWS101" s="29"/>
      <c r="FWT101" s="29"/>
      <c r="FWU101" s="29"/>
      <c r="FWV101" s="29"/>
      <c r="FWW101" s="29"/>
      <c r="FWX101" s="29"/>
      <c r="FWY101" s="29"/>
      <c r="FWZ101" s="29"/>
      <c r="FXA101" s="29"/>
      <c r="FXB101" s="29"/>
      <c r="FXC101" s="29"/>
      <c r="FXD101" s="29"/>
      <c r="FXE101" s="29"/>
      <c r="FXF101" s="29"/>
      <c r="FXG101" s="29"/>
      <c r="FXH101" s="29"/>
      <c r="FXI101" s="29"/>
      <c r="FXJ101" s="29"/>
      <c r="FXK101" s="29"/>
      <c r="FXL101" s="29"/>
      <c r="FXM101" s="29"/>
      <c r="FXN101" s="29"/>
      <c r="FXO101" s="29"/>
      <c r="FXP101" s="29"/>
      <c r="FXQ101" s="29"/>
      <c r="FXR101" s="29"/>
      <c r="FXS101" s="29"/>
      <c r="FXT101" s="29"/>
      <c r="FXU101" s="29"/>
      <c r="FXV101" s="29"/>
      <c r="FXW101" s="29"/>
      <c r="FXX101" s="29"/>
      <c r="FXY101" s="29"/>
      <c r="FXZ101" s="29"/>
      <c r="FYA101" s="29"/>
      <c r="FYB101" s="29"/>
      <c r="FYC101" s="29"/>
      <c r="FYD101" s="29"/>
      <c r="FYE101" s="29"/>
      <c r="FYF101" s="29"/>
      <c r="FYG101" s="29"/>
      <c r="FYH101" s="29"/>
      <c r="FYI101" s="29"/>
      <c r="FYJ101" s="29"/>
      <c r="FYK101" s="29"/>
      <c r="FYL101" s="29"/>
      <c r="FYM101" s="29"/>
      <c r="FYN101" s="29"/>
      <c r="FYO101" s="29"/>
      <c r="FYP101" s="29"/>
      <c r="FYQ101" s="29"/>
      <c r="FYR101" s="29"/>
      <c r="FYS101" s="29"/>
      <c r="FYT101" s="29"/>
      <c r="FYU101" s="29"/>
      <c r="FYV101" s="29"/>
      <c r="FYW101" s="29"/>
      <c r="FYX101" s="29"/>
      <c r="FYY101" s="29"/>
      <c r="FYZ101" s="29"/>
      <c r="FZA101" s="29"/>
      <c r="FZB101" s="29"/>
      <c r="FZC101" s="29"/>
      <c r="FZD101" s="29"/>
      <c r="FZE101" s="29"/>
      <c r="FZF101" s="29"/>
      <c r="FZG101" s="29"/>
      <c r="FZH101" s="29"/>
      <c r="FZI101" s="29"/>
      <c r="FZJ101" s="29"/>
      <c r="FZK101" s="29"/>
      <c r="FZL101" s="29"/>
      <c r="FZM101" s="29"/>
      <c r="FZN101" s="29"/>
      <c r="FZO101" s="29"/>
      <c r="FZP101" s="29"/>
      <c r="FZQ101" s="29"/>
      <c r="FZR101" s="29"/>
      <c r="FZS101" s="29"/>
      <c r="FZT101" s="29"/>
      <c r="FZU101" s="29"/>
      <c r="FZV101" s="29"/>
      <c r="FZW101" s="29"/>
      <c r="FZX101" s="29"/>
      <c r="FZY101" s="29"/>
      <c r="FZZ101" s="29"/>
      <c r="GAA101" s="29"/>
      <c r="GAB101" s="29"/>
      <c r="GAC101" s="29"/>
      <c r="GAD101" s="29"/>
      <c r="GAE101" s="29"/>
      <c r="GAF101" s="29"/>
      <c r="GAG101" s="29"/>
      <c r="GAH101" s="29"/>
      <c r="GAI101" s="29"/>
      <c r="GAJ101" s="29"/>
      <c r="GAK101" s="29"/>
      <c r="GAL101" s="29"/>
      <c r="GAM101" s="29"/>
      <c r="GAN101" s="29"/>
      <c r="GAO101" s="29"/>
      <c r="GAP101" s="29"/>
      <c r="GAQ101" s="29"/>
      <c r="GAR101" s="29"/>
      <c r="GAS101" s="29"/>
      <c r="GAT101" s="29"/>
      <c r="GAU101" s="29"/>
      <c r="GAV101" s="29"/>
      <c r="GAW101" s="29"/>
      <c r="GAX101" s="29"/>
      <c r="GAY101" s="29"/>
      <c r="GAZ101" s="29"/>
      <c r="GBA101" s="29"/>
      <c r="GBB101" s="29"/>
      <c r="GBC101" s="29"/>
      <c r="GBD101" s="29"/>
      <c r="GBE101" s="29"/>
      <c r="GBF101" s="29"/>
      <c r="GBG101" s="29"/>
      <c r="GBH101" s="29"/>
      <c r="GBI101" s="29"/>
      <c r="GBJ101" s="29"/>
      <c r="GBK101" s="29"/>
      <c r="GBL101" s="29"/>
      <c r="GBM101" s="29"/>
      <c r="GBN101" s="29"/>
      <c r="GBO101" s="29"/>
      <c r="GBP101" s="29"/>
      <c r="GBQ101" s="29"/>
      <c r="GBR101" s="29"/>
      <c r="GBS101" s="29"/>
      <c r="GBT101" s="29"/>
      <c r="GBU101" s="29"/>
      <c r="GBV101" s="29"/>
      <c r="GBW101" s="29"/>
      <c r="GBX101" s="29"/>
      <c r="GBY101" s="29"/>
      <c r="GBZ101" s="29"/>
      <c r="GCA101" s="29"/>
      <c r="GCB101" s="29"/>
      <c r="GCC101" s="29"/>
      <c r="GCD101" s="29"/>
      <c r="GCE101" s="29"/>
      <c r="GCF101" s="29"/>
      <c r="GCG101" s="29"/>
      <c r="GCH101" s="29"/>
      <c r="GCI101" s="29"/>
      <c r="GCJ101" s="29"/>
      <c r="GCK101" s="29"/>
      <c r="GCL101" s="29"/>
      <c r="GCM101" s="29"/>
      <c r="GCN101" s="29"/>
      <c r="GCO101" s="29"/>
      <c r="GCP101" s="29"/>
      <c r="GCQ101" s="29"/>
      <c r="GCR101" s="29"/>
      <c r="GCS101" s="29"/>
      <c r="GCT101" s="29"/>
      <c r="GCU101" s="29"/>
      <c r="GCV101" s="29"/>
      <c r="GCW101" s="29"/>
      <c r="GCX101" s="29"/>
      <c r="GCY101" s="29"/>
      <c r="GCZ101" s="29"/>
      <c r="GDA101" s="29"/>
      <c r="GDB101" s="29"/>
      <c r="GDC101" s="29"/>
      <c r="GDD101" s="29"/>
      <c r="GDE101" s="29"/>
      <c r="GDF101" s="29"/>
      <c r="GDG101" s="29"/>
      <c r="GDH101" s="29"/>
      <c r="GDI101" s="29"/>
      <c r="GDJ101" s="29"/>
      <c r="GDK101" s="29"/>
      <c r="GDL101" s="29"/>
      <c r="GDM101" s="29"/>
      <c r="GDN101" s="29"/>
      <c r="GDO101" s="29"/>
      <c r="GDP101" s="29"/>
      <c r="GDQ101" s="29"/>
      <c r="GDR101" s="29"/>
      <c r="GDS101" s="29"/>
      <c r="GDT101" s="29"/>
      <c r="GDU101" s="29"/>
      <c r="GDV101" s="29"/>
      <c r="GDW101" s="29"/>
      <c r="GDX101" s="29"/>
      <c r="GDY101" s="29"/>
      <c r="GDZ101" s="29"/>
      <c r="GEA101" s="29"/>
      <c r="GEB101" s="29"/>
      <c r="GEC101" s="29"/>
      <c r="GED101" s="29"/>
      <c r="GEE101" s="29"/>
      <c r="GEF101" s="29"/>
      <c r="GEG101" s="29"/>
      <c r="GEH101" s="29"/>
      <c r="GEI101" s="29"/>
      <c r="GEJ101" s="29"/>
      <c r="GEK101" s="29"/>
      <c r="GEL101" s="29"/>
      <c r="GEM101" s="29"/>
      <c r="GEN101" s="29"/>
      <c r="GEO101" s="29"/>
      <c r="GEP101" s="29"/>
      <c r="GEQ101" s="29"/>
      <c r="GER101" s="29"/>
      <c r="GES101" s="29"/>
      <c r="GET101" s="29"/>
      <c r="GEU101" s="29"/>
      <c r="GEV101" s="29"/>
      <c r="GEW101" s="29"/>
      <c r="GEX101" s="29"/>
      <c r="GEY101" s="29"/>
      <c r="GEZ101" s="29"/>
      <c r="GFA101" s="29"/>
      <c r="GFB101" s="29"/>
      <c r="GFC101" s="29"/>
      <c r="GFD101" s="29"/>
      <c r="GFE101" s="29"/>
      <c r="GFF101" s="29"/>
      <c r="GFG101" s="29"/>
      <c r="GFH101" s="29"/>
      <c r="GFI101" s="29"/>
      <c r="GFJ101" s="29"/>
      <c r="GFK101" s="29"/>
      <c r="GFL101" s="29"/>
      <c r="GFM101" s="29"/>
      <c r="GFN101" s="29"/>
      <c r="GFO101" s="29"/>
      <c r="GFP101" s="29"/>
      <c r="GFQ101" s="29"/>
      <c r="GFR101" s="29"/>
      <c r="GFS101" s="29"/>
      <c r="GFT101" s="29"/>
      <c r="GFU101" s="29"/>
      <c r="GFV101" s="29"/>
      <c r="GFW101" s="29"/>
      <c r="GFX101" s="29"/>
      <c r="GFY101" s="29"/>
      <c r="GFZ101" s="29"/>
      <c r="GGA101" s="29"/>
      <c r="GGB101" s="29"/>
      <c r="GGC101" s="29"/>
      <c r="GGD101" s="29"/>
      <c r="GGE101" s="29"/>
      <c r="GGF101" s="29"/>
      <c r="GGG101" s="29"/>
      <c r="GGH101" s="29"/>
      <c r="GGI101" s="29"/>
      <c r="GGJ101" s="29"/>
      <c r="GGK101" s="29"/>
      <c r="GGL101" s="29"/>
      <c r="GGM101" s="29"/>
      <c r="GGN101" s="29"/>
      <c r="GGO101" s="29"/>
      <c r="GGP101" s="29"/>
      <c r="GGQ101" s="29"/>
      <c r="GGR101" s="29"/>
      <c r="GGS101" s="29"/>
      <c r="GGT101" s="29"/>
      <c r="GGU101" s="29"/>
      <c r="GGV101" s="29"/>
      <c r="GGW101" s="29"/>
      <c r="GGX101" s="29"/>
      <c r="GGY101" s="29"/>
      <c r="GGZ101" s="29"/>
      <c r="GHA101" s="29"/>
      <c r="GHB101" s="29"/>
      <c r="GHC101" s="29"/>
      <c r="GHD101" s="29"/>
      <c r="GHE101" s="29"/>
      <c r="GHF101" s="29"/>
      <c r="GHG101" s="29"/>
      <c r="GHH101" s="29"/>
      <c r="GHI101" s="29"/>
      <c r="GHJ101" s="29"/>
      <c r="GHK101" s="29"/>
      <c r="GHL101" s="29"/>
      <c r="GHM101" s="29"/>
      <c r="GHN101" s="29"/>
      <c r="GHO101" s="29"/>
      <c r="GHP101" s="29"/>
      <c r="GHQ101" s="29"/>
      <c r="GHR101" s="29"/>
      <c r="GHS101" s="29"/>
      <c r="GHT101" s="29"/>
      <c r="GHU101" s="29"/>
      <c r="GHV101" s="29"/>
      <c r="GHW101" s="29"/>
      <c r="GHX101" s="29"/>
      <c r="GHY101" s="29"/>
      <c r="GHZ101" s="29"/>
      <c r="GIA101" s="29"/>
      <c r="GIB101" s="29"/>
      <c r="GIC101" s="29"/>
      <c r="GID101" s="29"/>
      <c r="GIE101" s="29"/>
      <c r="GIF101" s="29"/>
      <c r="GIG101" s="29"/>
      <c r="GIH101" s="29"/>
      <c r="GII101" s="29"/>
      <c r="GIJ101" s="29"/>
      <c r="GIK101" s="29"/>
      <c r="GIL101" s="29"/>
      <c r="GIM101" s="29"/>
      <c r="GIN101" s="29"/>
      <c r="GIO101" s="29"/>
      <c r="GIP101" s="29"/>
      <c r="GIQ101" s="29"/>
      <c r="GIR101" s="29"/>
      <c r="GIS101" s="29"/>
      <c r="GIT101" s="29"/>
      <c r="GIU101" s="29"/>
      <c r="GIV101" s="29"/>
      <c r="GIW101" s="29"/>
      <c r="GIX101" s="29"/>
      <c r="GIY101" s="29"/>
      <c r="GIZ101" s="29"/>
      <c r="GJA101" s="29"/>
      <c r="GJB101" s="29"/>
      <c r="GJC101" s="29"/>
      <c r="GJD101" s="29"/>
      <c r="GJE101" s="29"/>
      <c r="GJF101" s="29"/>
      <c r="GJG101" s="29"/>
      <c r="GJH101" s="29"/>
      <c r="GJI101" s="29"/>
      <c r="GJJ101" s="29"/>
      <c r="GJK101" s="29"/>
      <c r="GJL101" s="29"/>
      <c r="GJM101" s="29"/>
      <c r="GJN101" s="29"/>
      <c r="GJO101" s="29"/>
      <c r="GJP101" s="29"/>
      <c r="GJQ101" s="29"/>
      <c r="GJR101" s="29"/>
      <c r="GJS101" s="29"/>
      <c r="GJT101" s="29"/>
      <c r="GJU101" s="29"/>
      <c r="GJV101" s="29"/>
      <c r="GJW101" s="29"/>
      <c r="GJX101" s="29"/>
      <c r="GJY101" s="29"/>
      <c r="GJZ101" s="29"/>
      <c r="GKA101" s="29"/>
      <c r="GKB101" s="29"/>
      <c r="GKC101" s="29"/>
      <c r="GKD101" s="29"/>
      <c r="GKE101" s="29"/>
      <c r="GKF101" s="29"/>
      <c r="GKG101" s="29"/>
      <c r="GKH101" s="29"/>
      <c r="GKI101" s="29"/>
      <c r="GKJ101" s="29"/>
      <c r="GKK101" s="29"/>
      <c r="GKL101" s="29"/>
      <c r="GKM101" s="29"/>
      <c r="GKN101" s="29"/>
      <c r="GKO101" s="29"/>
      <c r="GKP101" s="29"/>
      <c r="GKQ101" s="29"/>
      <c r="GKR101" s="29"/>
      <c r="GKS101" s="29"/>
      <c r="GKT101" s="29"/>
      <c r="GKU101" s="29"/>
      <c r="GKV101" s="29"/>
      <c r="GKW101" s="29"/>
      <c r="GKX101" s="29"/>
      <c r="GKY101" s="29"/>
      <c r="GKZ101" s="29"/>
      <c r="GLA101" s="29"/>
      <c r="GLB101" s="29"/>
      <c r="GLC101" s="29"/>
      <c r="GLD101" s="29"/>
      <c r="GLE101" s="29"/>
      <c r="GLF101" s="29"/>
      <c r="GLG101" s="29"/>
      <c r="GLH101" s="29"/>
      <c r="GLI101" s="29"/>
      <c r="GLJ101" s="29"/>
      <c r="GLK101" s="29"/>
      <c r="GLL101" s="29"/>
      <c r="GLM101" s="29"/>
      <c r="GLN101" s="29"/>
      <c r="GLO101" s="29"/>
      <c r="GLP101" s="29"/>
      <c r="GLQ101" s="29"/>
      <c r="GLR101" s="29"/>
      <c r="GLS101" s="29"/>
      <c r="GLT101" s="29"/>
      <c r="GLU101" s="29"/>
      <c r="GLV101" s="29"/>
      <c r="GLW101" s="29"/>
      <c r="GLX101" s="29"/>
      <c r="GLY101" s="29"/>
      <c r="GLZ101" s="29"/>
      <c r="GMA101" s="29"/>
      <c r="GMB101" s="29"/>
      <c r="GMC101" s="29"/>
      <c r="GMD101" s="29"/>
      <c r="GME101" s="29"/>
      <c r="GMF101" s="29"/>
      <c r="GMG101" s="29"/>
      <c r="GMH101" s="29"/>
      <c r="GMI101" s="29"/>
      <c r="GMJ101" s="29"/>
      <c r="GMK101" s="29"/>
      <c r="GML101" s="29"/>
      <c r="GMM101" s="29"/>
      <c r="GMN101" s="29"/>
      <c r="GMO101" s="29"/>
      <c r="GMP101" s="29"/>
      <c r="GMQ101" s="29"/>
      <c r="GMR101" s="29"/>
      <c r="GMS101" s="29"/>
      <c r="GMT101" s="29"/>
      <c r="GMU101" s="29"/>
      <c r="GMV101" s="29"/>
      <c r="GMW101" s="29"/>
      <c r="GMX101" s="29"/>
      <c r="GMY101" s="29"/>
      <c r="GMZ101" s="29"/>
      <c r="GNA101" s="29"/>
      <c r="GNB101" s="29"/>
      <c r="GNC101" s="29"/>
      <c r="GND101" s="29"/>
      <c r="GNE101" s="29"/>
      <c r="GNF101" s="29"/>
      <c r="GNG101" s="29"/>
      <c r="GNH101" s="29"/>
      <c r="GNI101" s="29"/>
      <c r="GNJ101" s="29"/>
      <c r="GNK101" s="29"/>
      <c r="GNL101" s="29"/>
      <c r="GNM101" s="29"/>
      <c r="GNN101" s="29"/>
      <c r="GNO101" s="29"/>
      <c r="GNP101" s="29"/>
      <c r="GNQ101" s="29"/>
      <c r="GNR101" s="29"/>
      <c r="GNS101" s="29"/>
      <c r="GNT101" s="29"/>
      <c r="GNU101" s="29"/>
      <c r="GNV101" s="29"/>
      <c r="GNW101" s="29"/>
      <c r="GNX101" s="29"/>
      <c r="GNY101" s="29"/>
      <c r="GNZ101" s="29"/>
      <c r="GOA101" s="29"/>
      <c r="GOB101" s="29"/>
      <c r="GOC101" s="29"/>
      <c r="GOD101" s="29"/>
      <c r="GOE101" s="29"/>
      <c r="GOF101" s="29"/>
      <c r="GOG101" s="29"/>
      <c r="GOH101" s="29"/>
      <c r="GOI101" s="29"/>
      <c r="GOJ101" s="29"/>
      <c r="GOK101" s="29"/>
      <c r="GOL101" s="29"/>
      <c r="GOM101" s="29"/>
      <c r="GON101" s="29"/>
      <c r="GOO101" s="29"/>
      <c r="GOP101" s="29"/>
      <c r="GOQ101" s="29"/>
      <c r="GOR101" s="29"/>
      <c r="GOS101" s="29"/>
      <c r="GOT101" s="29"/>
      <c r="GOU101" s="29"/>
      <c r="GOV101" s="29"/>
      <c r="GOW101" s="29"/>
      <c r="GOX101" s="29"/>
      <c r="GOY101" s="29"/>
      <c r="GOZ101" s="29"/>
      <c r="GPA101" s="29"/>
      <c r="GPB101" s="29"/>
      <c r="GPC101" s="29"/>
      <c r="GPD101" s="29"/>
      <c r="GPE101" s="29"/>
      <c r="GPF101" s="29"/>
      <c r="GPG101" s="29"/>
      <c r="GPH101" s="29"/>
      <c r="GPI101" s="29"/>
      <c r="GPJ101" s="29"/>
      <c r="GPK101" s="29"/>
      <c r="GPL101" s="29"/>
      <c r="GPM101" s="29"/>
      <c r="GPN101" s="29"/>
      <c r="GPO101" s="29"/>
      <c r="GPP101" s="29"/>
      <c r="GPQ101" s="29"/>
      <c r="GPR101" s="29"/>
      <c r="GPS101" s="29"/>
      <c r="GPT101" s="29"/>
      <c r="GPU101" s="29"/>
      <c r="GPV101" s="29"/>
      <c r="GPW101" s="29"/>
      <c r="GPX101" s="29"/>
      <c r="GPY101" s="29"/>
      <c r="GPZ101" s="29"/>
      <c r="GQA101" s="29"/>
      <c r="GQB101" s="29"/>
      <c r="GQC101" s="29"/>
      <c r="GQD101" s="29"/>
      <c r="GQE101" s="29"/>
      <c r="GQF101" s="29"/>
      <c r="GQG101" s="29"/>
      <c r="GQH101" s="29"/>
      <c r="GQI101" s="29"/>
      <c r="GQJ101" s="29"/>
      <c r="GQK101" s="29"/>
      <c r="GQL101" s="29"/>
      <c r="GQM101" s="29"/>
      <c r="GQN101" s="29"/>
      <c r="GQO101" s="29"/>
      <c r="GQP101" s="29"/>
      <c r="GQQ101" s="29"/>
      <c r="GQR101" s="29"/>
      <c r="GQS101" s="29"/>
      <c r="GQT101" s="29"/>
      <c r="GQU101" s="29"/>
      <c r="GQV101" s="29"/>
      <c r="GQW101" s="29"/>
      <c r="GQX101" s="29"/>
      <c r="GQY101" s="29"/>
      <c r="GQZ101" s="29"/>
      <c r="GRA101" s="29"/>
      <c r="GRB101" s="29"/>
      <c r="GRC101" s="29"/>
      <c r="GRD101" s="29"/>
      <c r="GRE101" s="29"/>
      <c r="GRF101" s="29"/>
      <c r="GRG101" s="29"/>
      <c r="GRH101" s="29"/>
      <c r="GRI101" s="29"/>
      <c r="GRJ101" s="29"/>
      <c r="GRK101" s="29"/>
      <c r="GRL101" s="29"/>
      <c r="GRM101" s="29"/>
      <c r="GRN101" s="29"/>
      <c r="GRO101" s="29"/>
      <c r="GRP101" s="29"/>
      <c r="GRQ101" s="29"/>
      <c r="GRR101" s="29"/>
      <c r="GRS101" s="29"/>
      <c r="GRT101" s="29"/>
      <c r="GRU101" s="29"/>
      <c r="GRV101" s="29"/>
      <c r="GRW101" s="29"/>
      <c r="GRX101" s="29"/>
      <c r="GRY101" s="29"/>
      <c r="GRZ101" s="29"/>
      <c r="GSA101" s="29"/>
      <c r="GSB101" s="29"/>
      <c r="GSC101" s="29"/>
      <c r="GSD101" s="29"/>
      <c r="GSE101" s="29"/>
      <c r="GSF101" s="29"/>
      <c r="GSG101" s="29"/>
      <c r="GSH101" s="29"/>
      <c r="GSI101" s="29"/>
      <c r="GSJ101" s="29"/>
      <c r="GSK101" s="29"/>
      <c r="GSL101" s="29"/>
      <c r="GSM101" s="29"/>
      <c r="GSN101" s="29"/>
      <c r="GSO101" s="29"/>
      <c r="GSP101" s="29"/>
      <c r="GSQ101" s="29"/>
      <c r="GSR101" s="29"/>
      <c r="GSS101" s="29"/>
      <c r="GST101" s="29"/>
      <c r="GSU101" s="29"/>
      <c r="GSV101" s="29"/>
      <c r="GSW101" s="29"/>
      <c r="GSX101" s="29"/>
      <c r="GSY101" s="29"/>
      <c r="GSZ101" s="29"/>
      <c r="GTA101" s="29"/>
      <c r="GTB101" s="29"/>
      <c r="GTC101" s="29"/>
      <c r="GTD101" s="29"/>
      <c r="GTE101" s="29"/>
      <c r="GTF101" s="29"/>
      <c r="GTG101" s="29"/>
      <c r="GTH101" s="29"/>
      <c r="GTI101" s="29"/>
      <c r="GTJ101" s="29"/>
      <c r="GTK101" s="29"/>
      <c r="GTL101" s="29"/>
      <c r="GTM101" s="29"/>
      <c r="GTN101" s="29"/>
      <c r="GTO101" s="29"/>
      <c r="GTP101" s="29"/>
      <c r="GTQ101" s="29"/>
      <c r="GTR101" s="29"/>
      <c r="GTS101" s="29"/>
      <c r="GTT101" s="29"/>
      <c r="GTU101" s="29"/>
      <c r="GTV101" s="29"/>
      <c r="GTW101" s="29"/>
      <c r="GTX101" s="29"/>
      <c r="GTY101" s="29"/>
      <c r="GTZ101" s="29"/>
      <c r="GUA101" s="29"/>
      <c r="GUB101" s="29"/>
      <c r="GUC101" s="29"/>
      <c r="GUD101" s="29"/>
      <c r="GUE101" s="29"/>
      <c r="GUF101" s="29"/>
      <c r="GUG101" s="29"/>
      <c r="GUH101" s="29"/>
      <c r="GUI101" s="29"/>
      <c r="GUJ101" s="29"/>
      <c r="GUK101" s="29"/>
      <c r="GUL101" s="29"/>
      <c r="GUM101" s="29"/>
      <c r="GUN101" s="29"/>
      <c r="GUO101" s="29"/>
      <c r="GUP101" s="29"/>
      <c r="GUQ101" s="29"/>
      <c r="GUR101" s="29"/>
      <c r="GUS101" s="29"/>
      <c r="GUT101" s="29"/>
      <c r="GUU101" s="29"/>
      <c r="GUV101" s="29"/>
      <c r="GUW101" s="29"/>
      <c r="GUX101" s="29"/>
      <c r="GUY101" s="29"/>
      <c r="GUZ101" s="29"/>
      <c r="GVA101" s="29"/>
      <c r="GVB101" s="29"/>
      <c r="GVC101" s="29"/>
      <c r="GVD101" s="29"/>
      <c r="GVE101" s="29"/>
      <c r="GVF101" s="29"/>
      <c r="GVG101" s="29"/>
      <c r="GVH101" s="29"/>
      <c r="GVI101" s="29"/>
      <c r="GVJ101" s="29"/>
      <c r="GVK101" s="29"/>
      <c r="GVL101" s="29"/>
      <c r="GVM101" s="29"/>
      <c r="GVN101" s="29"/>
      <c r="GVO101" s="29"/>
      <c r="GVP101" s="29"/>
      <c r="GVQ101" s="29"/>
      <c r="GVR101" s="29"/>
      <c r="GVS101" s="29"/>
      <c r="GVT101" s="29"/>
      <c r="GVU101" s="29"/>
      <c r="GVV101" s="29"/>
      <c r="GVW101" s="29"/>
      <c r="GVX101" s="29"/>
      <c r="GVY101" s="29"/>
      <c r="GVZ101" s="29"/>
      <c r="GWA101" s="29"/>
      <c r="GWB101" s="29"/>
      <c r="GWC101" s="29"/>
      <c r="GWD101" s="29"/>
      <c r="GWE101" s="29"/>
      <c r="GWF101" s="29"/>
      <c r="GWG101" s="29"/>
      <c r="GWH101" s="29"/>
      <c r="GWI101" s="29"/>
      <c r="GWJ101" s="29"/>
      <c r="GWK101" s="29"/>
      <c r="GWL101" s="29"/>
      <c r="GWM101" s="29"/>
      <c r="GWN101" s="29"/>
      <c r="GWO101" s="29"/>
      <c r="GWP101" s="29"/>
      <c r="GWQ101" s="29"/>
      <c r="GWR101" s="29"/>
      <c r="GWS101" s="29"/>
      <c r="GWT101" s="29"/>
      <c r="GWU101" s="29"/>
      <c r="GWV101" s="29"/>
      <c r="GWW101" s="29"/>
      <c r="GWX101" s="29"/>
      <c r="GWY101" s="29"/>
      <c r="GWZ101" s="29"/>
      <c r="GXA101" s="29"/>
      <c r="GXB101" s="29"/>
      <c r="GXC101" s="29"/>
      <c r="GXD101" s="29"/>
      <c r="GXE101" s="29"/>
      <c r="GXF101" s="29"/>
      <c r="GXG101" s="29"/>
      <c r="GXH101" s="29"/>
      <c r="GXI101" s="29"/>
      <c r="GXJ101" s="29"/>
      <c r="GXK101" s="29"/>
      <c r="GXL101" s="29"/>
      <c r="GXM101" s="29"/>
      <c r="GXN101" s="29"/>
      <c r="GXO101" s="29"/>
      <c r="GXP101" s="29"/>
      <c r="GXQ101" s="29"/>
      <c r="GXR101" s="29"/>
      <c r="GXS101" s="29"/>
      <c r="GXT101" s="29"/>
      <c r="GXU101" s="29"/>
      <c r="GXV101" s="29"/>
      <c r="GXW101" s="29"/>
      <c r="GXX101" s="29"/>
      <c r="GXY101" s="29"/>
      <c r="GXZ101" s="29"/>
      <c r="GYA101" s="29"/>
      <c r="GYB101" s="29"/>
      <c r="GYC101" s="29"/>
      <c r="GYD101" s="29"/>
      <c r="GYE101" s="29"/>
      <c r="GYF101" s="29"/>
      <c r="GYG101" s="29"/>
      <c r="GYH101" s="29"/>
      <c r="GYI101" s="29"/>
      <c r="GYJ101" s="29"/>
      <c r="GYK101" s="29"/>
      <c r="GYL101" s="29"/>
      <c r="GYM101" s="29"/>
      <c r="GYN101" s="29"/>
      <c r="GYO101" s="29"/>
      <c r="GYP101" s="29"/>
      <c r="GYQ101" s="29"/>
      <c r="GYR101" s="29"/>
      <c r="GYS101" s="29"/>
      <c r="GYT101" s="29"/>
      <c r="GYU101" s="29"/>
      <c r="GYV101" s="29"/>
      <c r="GYW101" s="29"/>
      <c r="GYX101" s="29"/>
      <c r="GYY101" s="29"/>
      <c r="GYZ101" s="29"/>
      <c r="GZA101" s="29"/>
      <c r="GZB101" s="29"/>
      <c r="GZC101" s="29"/>
      <c r="GZD101" s="29"/>
      <c r="GZE101" s="29"/>
      <c r="GZF101" s="29"/>
      <c r="GZG101" s="29"/>
      <c r="GZH101" s="29"/>
      <c r="GZI101" s="29"/>
      <c r="GZJ101" s="29"/>
      <c r="GZK101" s="29"/>
      <c r="GZL101" s="29"/>
      <c r="GZM101" s="29"/>
      <c r="GZN101" s="29"/>
      <c r="GZO101" s="29"/>
      <c r="GZP101" s="29"/>
      <c r="GZQ101" s="29"/>
      <c r="GZR101" s="29"/>
      <c r="GZS101" s="29"/>
      <c r="GZT101" s="29"/>
      <c r="GZU101" s="29"/>
      <c r="GZV101" s="29"/>
      <c r="GZW101" s="29"/>
      <c r="GZX101" s="29"/>
      <c r="GZY101" s="29"/>
      <c r="GZZ101" s="29"/>
      <c r="HAA101" s="29"/>
      <c r="HAB101" s="29"/>
      <c r="HAC101" s="29"/>
      <c r="HAD101" s="29"/>
      <c r="HAE101" s="29"/>
      <c r="HAF101" s="29"/>
      <c r="HAG101" s="29"/>
      <c r="HAH101" s="29"/>
      <c r="HAI101" s="29"/>
      <c r="HAJ101" s="29"/>
      <c r="HAK101" s="29"/>
      <c r="HAL101" s="29"/>
      <c r="HAM101" s="29"/>
      <c r="HAN101" s="29"/>
      <c r="HAO101" s="29"/>
      <c r="HAP101" s="29"/>
      <c r="HAQ101" s="29"/>
      <c r="HAR101" s="29"/>
      <c r="HAS101" s="29"/>
      <c r="HAT101" s="29"/>
      <c r="HAU101" s="29"/>
      <c r="HAV101" s="29"/>
      <c r="HAW101" s="29"/>
      <c r="HAX101" s="29"/>
      <c r="HAY101" s="29"/>
      <c r="HAZ101" s="29"/>
      <c r="HBA101" s="29"/>
      <c r="HBB101" s="29"/>
      <c r="HBC101" s="29"/>
      <c r="HBD101" s="29"/>
      <c r="HBE101" s="29"/>
      <c r="HBF101" s="29"/>
      <c r="HBG101" s="29"/>
      <c r="HBH101" s="29"/>
      <c r="HBI101" s="29"/>
      <c r="HBJ101" s="29"/>
      <c r="HBK101" s="29"/>
      <c r="HBL101" s="29"/>
      <c r="HBM101" s="29"/>
      <c r="HBN101" s="29"/>
      <c r="HBO101" s="29"/>
      <c r="HBP101" s="29"/>
      <c r="HBQ101" s="29"/>
      <c r="HBR101" s="29"/>
      <c r="HBS101" s="29"/>
      <c r="HBT101" s="29"/>
      <c r="HBU101" s="29"/>
      <c r="HBV101" s="29"/>
      <c r="HBW101" s="29"/>
      <c r="HBX101" s="29"/>
      <c r="HBY101" s="29"/>
      <c r="HBZ101" s="29"/>
      <c r="HCA101" s="29"/>
      <c r="HCB101" s="29"/>
      <c r="HCC101" s="29"/>
      <c r="HCD101" s="29"/>
      <c r="HCE101" s="29"/>
      <c r="HCF101" s="29"/>
      <c r="HCG101" s="29"/>
      <c r="HCH101" s="29"/>
      <c r="HCI101" s="29"/>
      <c r="HCJ101" s="29"/>
      <c r="HCK101" s="29"/>
      <c r="HCL101" s="29"/>
      <c r="HCM101" s="29"/>
      <c r="HCN101" s="29"/>
      <c r="HCO101" s="29"/>
      <c r="HCP101" s="29"/>
      <c r="HCQ101" s="29"/>
      <c r="HCR101" s="29"/>
      <c r="HCS101" s="29"/>
      <c r="HCT101" s="29"/>
      <c r="HCU101" s="29"/>
      <c r="HCV101" s="29"/>
      <c r="HCW101" s="29"/>
      <c r="HCX101" s="29"/>
      <c r="HCY101" s="29"/>
      <c r="HCZ101" s="29"/>
      <c r="HDA101" s="29"/>
      <c r="HDB101" s="29"/>
      <c r="HDC101" s="29"/>
      <c r="HDD101" s="29"/>
      <c r="HDE101" s="29"/>
      <c r="HDF101" s="29"/>
      <c r="HDG101" s="29"/>
      <c r="HDH101" s="29"/>
      <c r="HDI101" s="29"/>
      <c r="HDJ101" s="29"/>
      <c r="HDK101" s="29"/>
      <c r="HDL101" s="29"/>
      <c r="HDM101" s="29"/>
      <c r="HDN101" s="29"/>
      <c r="HDO101" s="29"/>
      <c r="HDP101" s="29"/>
      <c r="HDQ101" s="29"/>
      <c r="HDR101" s="29"/>
      <c r="HDS101" s="29"/>
      <c r="HDT101" s="29"/>
      <c r="HDU101" s="29"/>
      <c r="HDV101" s="29"/>
      <c r="HDW101" s="29"/>
      <c r="HDX101" s="29"/>
      <c r="HDY101" s="29"/>
      <c r="HDZ101" s="29"/>
      <c r="HEA101" s="29"/>
      <c r="HEB101" s="29"/>
      <c r="HEC101" s="29"/>
      <c r="HED101" s="29"/>
      <c r="HEE101" s="29"/>
      <c r="HEF101" s="29"/>
      <c r="HEG101" s="29"/>
      <c r="HEH101" s="29"/>
      <c r="HEI101" s="29"/>
      <c r="HEJ101" s="29"/>
      <c r="HEK101" s="29"/>
      <c r="HEL101" s="29"/>
      <c r="HEM101" s="29"/>
      <c r="HEN101" s="29"/>
      <c r="HEO101" s="29"/>
      <c r="HEP101" s="29"/>
      <c r="HEQ101" s="29"/>
      <c r="HER101" s="29"/>
      <c r="HES101" s="29"/>
      <c r="HET101" s="29"/>
      <c r="HEU101" s="29"/>
      <c r="HEV101" s="29"/>
      <c r="HEW101" s="29"/>
      <c r="HEX101" s="29"/>
      <c r="HEY101" s="29"/>
      <c r="HEZ101" s="29"/>
      <c r="HFA101" s="29"/>
      <c r="HFB101" s="29"/>
      <c r="HFC101" s="29"/>
      <c r="HFD101" s="29"/>
      <c r="HFE101" s="29"/>
      <c r="HFF101" s="29"/>
      <c r="HFG101" s="29"/>
      <c r="HFH101" s="29"/>
      <c r="HFI101" s="29"/>
      <c r="HFJ101" s="29"/>
      <c r="HFK101" s="29"/>
      <c r="HFL101" s="29"/>
      <c r="HFM101" s="29"/>
      <c r="HFN101" s="29"/>
      <c r="HFO101" s="29"/>
      <c r="HFP101" s="29"/>
      <c r="HFQ101" s="29"/>
      <c r="HFR101" s="29"/>
      <c r="HFS101" s="29"/>
      <c r="HFT101" s="29"/>
      <c r="HFU101" s="29"/>
      <c r="HFV101" s="29"/>
      <c r="HFW101" s="29"/>
      <c r="HFX101" s="29"/>
      <c r="HFY101" s="29"/>
      <c r="HFZ101" s="29"/>
      <c r="HGA101" s="29"/>
      <c r="HGB101" s="29"/>
      <c r="HGC101" s="29"/>
      <c r="HGD101" s="29"/>
      <c r="HGE101" s="29"/>
      <c r="HGF101" s="29"/>
      <c r="HGG101" s="29"/>
      <c r="HGH101" s="29"/>
      <c r="HGI101" s="29"/>
      <c r="HGJ101" s="29"/>
      <c r="HGK101" s="29"/>
      <c r="HGL101" s="29"/>
      <c r="HGM101" s="29"/>
      <c r="HGN101" s="29"/>
      <c r="HGO101" s="29"/>
      <c r="HGP101" s="29"/>
      <c r="HGQ101" s="29"/>
      <c r="HGR101" s="29"/>
      <c r="HGS101" s="29"/>
      <c r="HGT101" s="29"/>
      <c r="HGU101" s="29"/>
      <c r="HGV101" s="29"/>
      <c r="HGW101" s="29"/>
      <c r="HGX101" s="29"/>
      <c r="HGY101" s="29"/>
      <c r="HGZ101" s="29"/>
      <c r="HHA101" s="29"/>
      <c r="HHB101" s="29"/>
      <c r="HHC101" s="29"/>
      <c r="HHD101" s="29"/>
      <c r="HHE101" s="29"/>
      <c r="HHF101" s="29"/>
      <c r="HHG101" s="29"/>
      <c r="HHH101" s="29"/>
      <c r="HHI101" s="29"/>
      <c r="HHJ101" s="29"/>
      <c r="HHK101" s="29"/>
      <c r="HHL101" s="29"/>
      <c r="HHM101" s="29"/>
      <c r="HHN101" s="29"/>
      <c r="HHO101" s="29"/>
      <c r="HHP101" s="29"/>
      <c r="HHQ101" s="29"/>
      <c r="HHR101" s="29"/>
      <c r="HHS101" s="29"/>
      <c r="HHT101" s="29"/>
      <c r="HHU101" s="29"/>
      <c r="HHV101" s="29"/>
      <c r="HHW101" s="29"/>
      <c r="HHX101" s="29"/>
      <c r="HHY101" s="29"/>
      <c r="HHZ101" s="29"/>
      <c r="HIA101" s="29"/>
      <c r="HIB101" s="29"/>
      <c r="HIC101" s="29"/>
      <c r="HID101" s="29"/>
      <c r="HIE101" s="29"/>
      <c r="HIF101" s="29"/>
      <c r="HIG101" s="29"/>
      <c r="HIH101" s="29"/>
      <c r="HII101" s="29"/>
      <c r="HIJ101" s="29"/>
      <c r="HIK101" s="29"/>
      <c r="HIL101" s="29"/>
      <c r="HIM101" s="29"/>
      <c r="HIN101" s="29"/>
      <c r="HIO101" s="29"/>
      <c r="HIP101" s="29"/>
      <c r="HIQ101" s="29"/>
      <c r="HIR101" s="29"/>
      <c r="HIS101" s="29"/>
      <c r="HIT101" s="29"/>
      <c r="HIU101" s="29"/>
      <c r="HIV101" s="29"/>
      <c r="HIW101" s="29"/>
      <c r="HIX101" s="29"/>
      <c r="HIY101" s="29"/>
      <c r="HIZ101" s="29"/>
      <c r="HJA101" s="29"/>
      <c r="HJB101" s="29"/>
      <c r="HJC101" s="29"/>
      <c r="HJD101" s="29"/>
      <c r="HJE101" s="29"/>
      <c r="HJF101" s="29"/>
      <c r="HJG101" s="29"/>
      <c r="HJH101" s="29"/>
      <c r="HJI101" s="29"/>
      <c r="HJJ101" s="29"/>
      <c r="HJK101" s="29"/>
      <c r="HJL101" s="29"/>
      <c r="HJM101" s="29"/>
      <c r="HJN101" s="29"/>
      <c r="HJO101" s="29"/>
      <c r="HJP101" s="29"/>
      <c r="HJQ101" s="29"/>
      <c r="HJR101" s="29"/>
      <c r="HJS101" s="29"/>
      <c r="HJT101" s="29"/>
      <c r="HJU101" s="29"/>
      <c r="HJV101" s="29"/>
      <c r="HJW101" s="29"/>
      <c r="HJX101" s="29"/>
      <c r="HJY101" s="29"/>
      <c r="HJZ101" s="29"/>
      <c r="HKA101" s="29"/>
      <c r="HKB101" s="29"/>
      <c r="HKC101" s="29"/>
      <c r="HKD101" s="29"/>
      <c r="HKE101" s="29"/>
      <c r="HKF101" s="29"/>
      <c r="HKG101" s="29"/>
      <c r="HKH101" s="29"/>
      <c r="HKI101" s="29"/>
      <c r="HKJ101" s="29"/>
      <c r="HKK101" s="29"/>
      <c r="HKL101" s="29"/>
      <c r="HKM101" s="29"/>
      <c r="HKN101" s="29"/>
      <c r="HKO101" s="29"/>
      <c r="HKP101" s="29"/>
      <c r="HKQ101" s="29"/>
      <c r="HKR101" s="29"/>
      <c r="HKS101" s="29"/>
      <c r="HKT101" s="29"/>
      <c r="HKU101" s="29"/>
      <c r="HKV101" s="29"/>
      <c r="HKW101" s="29"/>
      <c r="HKX101" s="29"/>
      <c r="HKY101" s="29"/>
      <c r="HKZ101" s="29"/>
      <c r="HLA101" s="29"/>
      <c r="HLB101" s="29"/>
      <c r="HLC101" s="29"/>
      <c r="HLD101" s="29"/>
      <c r="HLE101" s="29"/>
      <c r="HLF101" s="29"/>
      <c r="HLG101" s="29"/>
      <c r="HLH101" s="29"/>
      <c r="HLI101" s="29"/>
      <c r="HLJ101" s="29"/>
      <c r="HLK101" s="29"/>
      <c r="HLL101" s="29"/>
      <c r="HLM101" s="29"/>
      <c r="HLN101" s="29"/>
      <c r="HLO101" s="29"/>
      <c r="HLP101" s="29"/>
      <c r="HLQ101" s="29"/>
      <c r="HLR101" s="29"/>
      <c r="HLS101" s="29"/>
      <c r="HLT101" s="29"/>
      <c r="HLU101" s="29"/>
      <c r="HLV101" s="29"/>
      <c r="HLW101" s="29"/>
      <c r="HLX101" s="29"/>
      <c r="HLY101" s="29"/>
      <c r="HLZ101" s="29"/>
      <c r="HMA101" s="29"/>
      <c r="HMB101" s="29"/>
      <c r="HMC101" s="29"/>
      <c r="HMD101" s="29"/>
      <c r="HME101" s="29"/>
      <c r="HMF101" s="29"/>
      <c r="HMG101" s="29"/>
      <c r="HMH101" s="29"/>
      <c r="HMI101" s="29"/>
      <c r="HMJ101" s="29"/>
      <c r="HMK101" s="29"/>
      <c r="HML101" s="29"/>
      <c r="HMM101" s="29"/>
      <c r="HMN101" s="29"/>
      <c r="HMO101" s="29"/>
      <c r="HMP101" s="29"/>
      <c r="HMQ101" s="29"/>
      <c r="HMR101" s="29"/>
      <c r="HMS101" s="29"/>
      <c r="HMT101" s="29"/>
      <c r="HMU101" s="29"/>
      <c r="HMV101" s="29"/>
      <c r="HMW101" s="29"/>
      <c r="HMX101" s="29"/>
      <c r="HMY101" s="29"/>
      <c r="HMZ101" s="29"/>
      <c r="HNA101" s="29"/>
      <c r="HNB101" s="29"/>
      <c r="HNC101" s="29"/>
      <c r="HND101" s="29"/>
      <c r="HNE101" s="29"/>
      <c r="HNF101" s="29"/>
      <c r="HNG101" s="29"/>
      <c r="HNH101" s="29"/>
      <c r="HNI101" s="29"/>
      <c r="HNJ101" s="29"/>
      <c r="HNK101" s="29"/>
      <c r="HNL101" s="29"/>
      <c r="HNM101" s="29"/>
      <c r="HNN101" s="29"/>
      <c r="HNO101" s="29"/>
      <c r="HNP101" s="29"/>
      <c r="HNQ101" s="29"/>
      <c r="HNR101" s="29"/>
      <c r="HNS101" s="29"/>
      <c r="HNT101" s="29"/>
      <c r="HNU101" s="29"/>
      <c r="HNV101" s="29"/>
      <c r="HNW101" s="29"/>
      <c r="HNX101" s="29"/>
      <c r="HNY101" s="29"/>
      <c r="HNZ101" s="29"/>
      <c r="HOA101" s="29"/>
      <c r="HOB101" s="29"/>
      <c r="HOC101" s="29"/>
      <c r="HOD101" s="29"/>
      <c r="HOE101" s="29"/>
      <c r="HOF101" s="29"/>
      <c r="HOG101" s="29"/>
      <c r="HOH101" s="29"/>
      <c r="HOI101" s="29"/>
      <c r="HOJ101" s="29"/>
      <c r="HOK101" s="29"/>
      <c r="HOL101" s="29"/>
      <c r="HOM101" s="29"/>
      <c r="HON101" s="29"/>
      <c r="HOO101" s="29"/>
      <c r="HOP101" s="29"/>
      <c r="HOQ101" s="29"/>
      <c r="HOR101" s="29"/>
      <c r="HOS101" s="29"/>
      <c r="HOT101" s="29"/>
      <c r="HOU101" s="29"/>
      <c r="HOV101" s="29"/>
      <c r="HOW101" s="29"/>
      <c r="HOX101" s="29"/>
      <c r="HOY101" s="29"/>
      <c r="HOZ101" s="29"/>
      <c r="HPA101" s="29"/>
      <c r="HPB101" s="29"/>
      <c r="HPC101" s="29"/>
      <c r="HPD101" s="29"/>
      <c r="HPE101" s="29"/>
      <c r="HPF101" s="29"/>
      <c r="HPG101" s="29"/>
      <c r="HPH101" s="29"/>
      <c r="HPI101" s="29"/>
      <c r="HPJ101" s="29"/>
      <c r="HPK101" s="29"/>
      <c r="HPL101" s="29"/>
      <c r="HPM101" s="29"/>
      <c r="HPN101" s="29"/>
      <c r="HPO101" s="29"/>
      <c r="HPP101" s="29"/>
      <c r="HPQ101" s="29"/>
      <c r="HPR101" s="29"/>
      <c r="HPS101" s="29"/>
      <c r="HPT101" s="29"/>
      <c r="HPU101" s="29"/>
      <c r="HPV101" s="29"/>
      <c r="HPW101" s="29"/>
      <c r="HPX101" s="29"/>
      <c r="HPY101" s="29"/>
      <c r="HPZ101" s="29"/>
      <c r="HQA101" s="29"/>
      <c r="HQB101" s="29"/>
      <c r="HQC101" s="29"/>
      <c r="HQD101" s="29"/>
      <c r="HQE101" s="29"/>
      <c r="HQF101" s="29"/>
      <c r="HQG101" s="29"/>
      <c r="HQH101" s="29"/>
      <c r="HQI101" s="29"/>
      <c r="HQJ101" s="29"/>
      <c r="HQK101" s="29"/>
      <c r="HQL101" s="29"/>
      <c r="HQM101" s="29"/>
      <c r="HQN101" s="29"/>
      <c r="HQO101" s="29"/>
      <c r="HQP101" s="29"/>
      <c r="HQQ101" s="29"/>
      <c r="HQR101" s="29"/>
      <c r="HQS101" s="29"/>
      <c r="HQT101" s="29"/>
      <c r="HQU101" s="29"/>
      <c r="HQV101" s="29"/>
      <c r="HQW101" s="29"/>
      <c r="HQX101" s="29"/>
      <c r="HQY101" s="29"/>
      <c r="HQZ101" s="29"/>
      <c r="HRA101" s="29"/>
      <c r="HRB101" s="29"/>
      <c r="HRC101" s="29"/>
      <c r="HRD101" s="29"/>
      <c r="HRE101" s="29"/>
      <c r="HRF101" s="29"/>
      <c r="HRG101" s="29"/>
      <c r="HRH101" s="29"/>
      <c r="HRI101" s="29"/>
      <c r="HRJ101" s="29"/>
      <c r="HRK101" s="29"/>
      <c r="HRL101" s="29"/>
      <c r="HRM101" s="29"/>
      <c r="HRN101" s="29"/>
      <c r="HRO101" s="29"/>
      <c r="HRP101" s="29"/>
      <c r="HRQ101" s="29"/>
      <c r="HRR101" s="29"/>
      <c r="HRS101" s="29"/>
      <c r="HRT101" s="29"/>
      <c r="HRU101" s="29"/>
      <c r="HRV101" s="29"/>
      <c r="HRW101" s="29"/>
      <c r="HRX101" s="29"/>
      <c r="HRY101" s="29"/>
      <c r="HRZ101" s="29"/>
      <c r="HSA101" s="29"/>
      <c r="HSB101" s="29"/>
      <c r="HSC101" s="29"/>
      <c r="HSD101" s="29"/>
      <c r="HSE101" s="29"/>
      <c r="HSF101" s="29"/>
      <c r="HSG101" s="29"/>
      <c r="HSH101" s="29"/>
      <c r="HSI101" s="29"/>
      <c r="HSJ101" s="29"/>
      <c r="HSK101" s="29"/>
      <c r="HSL101" s="29"/>
      <c r="HSM101" s="29"/>
      <c r="HSN101" s="29"/>
      <c r="HSO101" s="29"/>
      <c r="HSP101" s="29"/>
      <c r="HSQ101" s="29"/>
      <c r="HSR101" s="29"/>
      <c r="HSS101" s="29"/>
      <c r="HST101" s="29"/>
      <c r="HSU101" s="29"/>
      <c r="HSV101" s="29"/>
      <c r="HSW101" s="29"/>
      <c r="HSX101" s="29"/>
      <c r="HSY101" s="29"/>
      <c r="HSZ101" s="29"/>
      <c r="HTA101" s="29"/>
      <c r="HTB101" s="29"/>
      <c r="HTC101" s="29"/>
      <c r="HTD101" s="29"/>
      <c r="HTE101" s="29"/>
      <c r="HTF101" s="29"/>
      <c r="HTG101" s="29"/>
      <c r="HTH101" s="29"/>
      <c r="HTI101" s="29"/>
      <c r="HTJ101" s="29"/>
      <c r="HTK101" s="29"/>
      <c r="HTL101" s="29"/>
      <c r="HTM101" s="29"/>
      <c r="HTN101" s="29"/>
      <c r="HTO101" s="29"/>
      <c r="HTP101" s="29"/>
      <c r="HTQ101" s="29"/>
      <c r="HTR101" s="29"/>
      <c r="HTS101" s="29"/>
      <c r="HTT101" s="29"/>
      <c r="HTU101" s="29"/>
      <c r="HTV101" s="29"/>
      <c r="HTW101" s="29"/>
      <c r="HTX101" s="29"/>
      <c r="HTY101" s="29"/>
      <c r="HTZ101" s="29"/>
      <c r="HUA101" s="29"/>
      <c r="HUB101" s="29"/>
      <c r="HUC101" s="29"/>
      <c r="HUD101" s="29"/>
      <c r="HUE101" s="29"/>
      <c r="HUF101" s="29"/>
      <c r="HUG101" s="29"/>
      <c r="HUH101" s="29"/>
      <c r="HUI101" s="29"/>
      <c r="HUJ101" s="29"/>
      <c r="HUK101" s="29"/>
      <c r="HUL101" s="29"/>
      <c r="HUM101" s="29"/>
      <c r="HUN101" s="29"/>
      <c r="HUO101" s="29"/>
      <c r="HUP101" s="29"/>
      <c r="HUQ101" s="29"/>
      <c r="HUR101" s="29"/>
      <c r="HUS101" s="29"/>
      <c r="HUT101" s="29"/>
      <c r="HUU101" s="29"/>
      <c r="HUV101" s="29"/>
      <c r="HUW101" s="29"/>
      <c r="HUX101" s="29"/>
      <c r="HUY101" s="29"/>
      <c r="HUZ101" s="29"/>
      <c r="HVA101" s="29"/>
      <c r="HVB101" s="29"/>
      <c r="HVC101" s="29"/>
      <c r="HVD101" s="29"/>
      <c r="HVE101" s="29"/>
      <c r="HVF101" s="29"/>
      <c r="HVG101" s="29"/>
      <c r="HVH101" s="29"/>
      <c r="HVI101" s="29"/>
      <c r="HVJ101" s="29"/>
      <c r="HVK101" s="29"/>
      <c r="HVL101" s="29"/>
      <c r="HVM101" s="29"/>
      <c r="HVN101" s="29"/>
      <c r="HVO101" s="29"/>
      <c r="HVP101" s="29"/>
      <c r="HVQ101" s="29"/>
      <c r="HVR101" s="29"/>
      <c r="HVS101" s="29"/>
      <c r="HVT101" s="29"/>
      <c r="HVU101" s="29"/>
      <c r="HVV101" s="29"/>
      <c r="HVW101" s="29"/>
      <c r="HVX101" s="29"/>
      <c r="HVY101" s="29"/>
      <c r="HVZ101" s="29"/>
      <c r="HWA101" s="29"/>
      <c r="HWB101" s="29"/>
      <c r="HWC101" s="29"/>
      <c r="HWD101" s="29"/>
      <c r="HWE101" s="29"/>
      <c r="HWF101" s="29"/>
      <c r="HWG101" s="29"/>
      <c r="HWH101" s="29"/>
      <c r="HWI101" s="29"/>
      <c r="HWJ101" s="29"/>
      <c r="HWK101" s="29"/>
      <c r="HWL101" s="29"/>
      <c r="HWM101" s="29"/>
      <c r="HWN101" s="29"/>
      <c r="HWO101" s="29"/>
      <c r="HWP101" s="29"/>
      <c r="HWQ101" s="29"/>
      <c r="HWR101" s="29"/>
      <c r="HWS101" s="29"/>
      <c r="HWT101" s="29"/>
      <c r="HWU101" s="29"/>
      <c r="HWV101" s="29"/>
      <c r="HWW101" s="29"/>
      <c r="HWX101" s="29"/>
      <c r="HWY101" s="29"/>
      <c r="HWZ101" s="29"/>
      <c r="HXA101" s="29"/>
      <c r="HXB101" s="29"/>
      <c r="HXC101" s="29"/>
      <c r="HXD101" s="29"/>
      <c r="HXE101" s="29"/>
      <c r="HXF101" s="29"/>
      <c r="HXG101" s="29"/>
      <c r="HXH101" s="29"/>
      <c r="HXI101" s="29"/>
      <c r="HXJ101" s="29"/>
      <c r="HXK101" s="29"/>
      <c r="HXL101" s="29"/>
      <c r="HXM101" s="29"/>
      <c r="HXN101" s="29"/>
      <c r="HXO101" s="29"/>
      <c r="HXP101" s="29"/>
      <c r="HXQ101" s="29"/>
      <c r="HXR101" s="29"/>
      <c r="HXS101" s="29"/>
      <c r="HXT101" s="29"/>
      <c r="HXU101" s="29"/>
      <c r="HXV101" s="29"/>
      <c r="HXW101" s="29"/>
      <c r="HXX101" s="29"/>
      <c r="HXY101" s="29"/>
      <c r="HXZ101" s="29"/>
      <c r="HYA101" s="29"/>
      <c r="HYB101" s="29"/>
      <c r="HYC101" s="29"/>
      <c r="HYD101" s="29"/>
      <c r="HYE101" s="29"/>
      <c r="HYF101" s="29"/>
      <c r="HYG101" s="29"/>
      <c r="HYH101" s="29"/>
      <c r="HYI101" s="29"/>
      <c r="HYJ101" s="29"/>
      <c r="HYK101" s="29"/>
      <c r="HYL101" s="29"/>
      <c r="HYM101" s="29"/>
      <c r="HYN101" s="29"/>
      <c r="HYO101" s="29"/>
      <c r="HYP101" s="29"/>
      <c r="HYQ101" s="29"/>
      <c r="HYR101" s="29"/>
      <c r="HYS101" s="29"/>
      <c r="HYT101" s="29"/>
      <c r="HYU101" s="29"/>
      <c r="HYV101" s="29"/>
      <c r="HYW101" s="29"/>
      <c r="HYX101" s="29"/>
      <c r="HYY101" s="29"/>
      <c r="HYZ101" s="29"/>
      <c r="HZA101" s="29"/>
      <c r="HZB101" s="29"/>
      <c r="HZC101" s="29"/>
      <c r="HZD101" s="29"/>
      <c r="HZE101" s="29"/>
      <c r="HZF101" s="29"/>
      <c r="HZG101" s="29"/>
      <c r="HZH101" s="29"/>
      <c r="HZI101" s="29"/>
      <c r="HZJ101" s="29"/>
      <c r="HZK101" s="29"/>
      <c r="HZL101" s="29"/>
      <c r="HZM101" s="29"/>
      <c r="HZN101" s="29"/>
      <c r="HZO101" s="29"/>
      <c r="HZP101" s="29"/>
      <c r="HZQ101" s="29"/>
      <c r="HZR101" s="29"/>
      <c r="HZS101" s="29"/>
      <c r="HZT101" s="29"/>
      <c r="HZU101" s="29"/>
      <c r="HZV101" s="29"/>
      <c r="HZW101" s="29"/>
      <c r="HZX101" s="29"/>
      <c r="HZY101" s="29"/>
      <c r="HZZ101" s="29"/>
      <c r="IAA101" s="29"/>
      <c r="IAB101" s="29"/>
      <c r="IAC101" s="29"/>
      <c r="IAD101" s="29"/>
      <c r="IAE101" s="29"/>
      <c r="IAF101" s="29"/>
      <c r="IAG101" s="29"/>
      <c r="IAH101" s="29"/>
      <c r="IAI101" s="29"/>
      <c r="IAJ101" s="29"/>
      <c r="IAK101" s="29"/>
      <c r="IAL101" s="29"/>
      <c r="IAM101" s="29"/>
      <c r="IAN101" s="29"/>
      <c r="IAO101" s="29"/>
      <c r="IAP101" s="29"/>
      <c r="IAQ101" s="29"/>
      <c r="IAR101" s="29"/>
      <c r="IAS101" s="29"/>
      <c r="IAT101" s="29"/>
      <c r="IAU101" s="29"/>
      <c r="IAV101" s="29"/>
      <c r="IAW101" s="29"/>
      <c r="IAX101" s="29"/>
      <c r="IAY101" s="29"/>
      <c r="IAZ101" s="29"/>
      <c r="IBA101" s="29"/>
      <c r="IBB101" s="29"/>
      <c r="IBC101" s="29"/>
      <c r="IBD101" s="29"/>
      <c r="IBE101" s="29"/>
      <c r="IBF101" s="29"/>
      <c r="IBG101" s="29"/>
      <c r="IBH101" s="29"/>
      <c r="IBI101" s="29"/>
      <c r="IBJ101" s="29"/>
      <c r="IBK101" s="29"/>
      <c r="IBL101" s="29"/>
      <c r="IBM101" s="29"/>
      <c r="IBN101" s="29"/>
      <c r="IBO101" s="29"/>
      <c r="IBP101" s="29"/>
      <c r="IBQ101" s="29"/>
      <c r="IBR101" s="29"/>
      <c r="IBS101" s="29"/>
      <c r="IBT101" s="29"/>
      <c r="IBU101" s="29"/>
      <c r="IBV101" s="29"/>
      <c r="IBW101" s="29"/>
      <c r="IBX101" s="29"/>
      <c r="IBY101" s="29"/>
      <c r="IBZ101" s="29"/>
      <c r="ICA101" s="29"/>
      <c r="ICB101" s="29"/>
      <c r="ICC101" s="29"/>
      <c r="ICD101" s="29"/>
      <c r="ICE101" s="29"/>
      <c r="ICF101" s="29"/>
      <c r="ICG101" s="29"/>
      <c r="ICH101" s="29"/>
      <c r="ICI101" s="29"/>
      <c r="ICJ101" s="29"/>
      <c r="ICK101" s="29"/>
      <c r="ICL101" s="29"/>
      <c r="ICM101" s="29"/>
      <c r="ICN101" s="29"/>
      <c r="ICO101" s="29"/>
      <c r="ICP101" s="29"/>
      <c r="ICQ101" s="29"/>
      <c r="ICR101" s="29"/>
      <c r="ICS101" s="29"/>
      <c r="ICT101" s="29"/>
      <c r="ICU101" s="29"/>
      <c r="ICV101" s="29"/>
      <c r="ICW101" s="29"/>
      <c r="ICX101" s="29"/>
      <c r="ICY101" s="29"/>
      <c r="ICZ101" s="29"/>
      <c r="IDA101" s="29"/>
      <c r="IDB101" s="29"/>
      <c r="IDC101" s="29"/>
      <c r="IDD101" s="29"/>
      <c r="IDE101" s="29"/>
      <c r="IDF101" s="29"/>
      <c r="IDG101" s="29"/>
      <c r="IDH101" s="29"/>
      <c r="IDI101" s="29"/>
      <c r="IDJ101" s="29"/>
      <c r="IDK101" s="29"/>
      <c r="IDL101" s="29"/>
      <c r="IDM101" s="29"/>
      <c r="IDN101" s="29"/>
      <c r="IDO101" s="29"/>
      <c r="IDP101" s="29"/>
      <c r="IDQ101" s="29"/>
      <c r="IDR101" s="29"/>
      <c r="IDS101" s="29"/>
      <c r="IDT101" s="29"/>
      <c r="IDU101" s="29"/>
      <c r="IDV101" s="29"/>
      <c r="IDW101" s="29"/>
      <c r="IDX101" s="29"/>
      <c r="IDY101" s="29"/>
      <c r="IDZ101" s="29"/>
      <c r="IEA101" s="29"/>
      <c r="IEB101" s="29"/>
      <c r="IEC101" s="29"/>
      <c r="IED101" s="29"/>
      <c r="IEE101" s="29"/>
      <c r="IEF101" s="29"/>
      <c r="IEG101" s="29"/>
      <c r="IEH101" s="29"/>
      <c r="IEI101" s="29"/>
      <c r="IEJ101" s="29"/>
      <c r="IEK101" s="29"/>
      <c r="IEL101" s="29"/>
      <c r="IEM101" s="29"/>
      <c r="IEN101" s="29"/>
      <c r="IEO101" s="29"/>
      <c r="IEP101" s="29"/>
      <c r="IEQ101" s="29"/>
      <c r="IER101" s="29"/>
      <c r="IES101" s="29"/>
      <c r="IET101" s="29"/>
      <c r="IEU101" s="29"/>
      <c r="IEV101" s="29"/>
      <c r="IEW101" s="29"/>
      <c r="IEX101" s="29"/>
      <c r="IEY101" s="29"/>
      <c r="IEZ101" s="29"/>
      <c r="IFA101" s="29"/>
      <c r="IFB101" s="29"/>
      <c r="IFC101" s="29"/>
      <c r="IFD101" s="29"/>
      <c r="IFE101" s="29"/>
      <c r="IFF101" s="29"/>
      <c r="IFG101" s="29"/>
      <c r="IFH101" s="29"/>
      <c r="IFI101" s="29"/>
      <c r="IFJ101" s="29"/>
      <c r="IFK101" s="29"/>
      <c r="IFL101" s="29"/>
      <c r="IFM101" s="29"/>
      <c r="IFN101" s="29"/>
      <c r="IFO101" s="29"/>
      <c r="IFP101" s="29"/>
      <c r="IFQ101" s="29"/>
      <c r="IFR101" s="29"/>
      <c r="IFS101" s="29"/>
      <c r="IFT101" s="29"/>
      <c r="IFU101" s="29"/>
      <c r="IFV101" s="29"/>
      <c r="IFW101" s="29"/>
      <c r="IFX101" s="29"/>
      <c r="IFY101" s="29"/>
      <c r="IFZ101" s="29"/>
      <c r="IGA101" s="29"/>
      <c r="IGB101" s="29"/>
      <c r="IGC101" s="29"/>
      <c r="IGD101" s="29"/>
      <c r="IGE101" s="29"/>
      <c r="IGF101" s="29"/>
      <c r="IGG101" s="29"/>
      <c r="IGH101" s="29"/>
      <c r="IGI101" s="29"/>
      <c r="IGJ101" s="29"/>
      <c r="IGK101" s="29"/>
      <c r="IGL101" s="29"/>
      <c r="IGM101" s="29"/>
      <c r="IGN101" s="29"/>
      <c r="IGO101" s="29"/>
      <c r="IGP101" s="29"/>
      <c r="IGQ101" s="29"/>
      <c r="IGR101" s="29"/>
      <c r="IGS101" s="29"/>
      <c r="IGT101" s="29"/>
      <c r="IGU101" s="29"/>
      <c r="IGV101" s="29"/>
      <c r="IGW101" s="29"/>
      <c r="IGX101" s="29"/>
      <c r="IGY101" s="29"/>
      <c r="IGZ101" s="29"/>
      <c r="IHA101" s="29"/>
      <c r="IHB101" s="29"/>
      <c r="IHC101" s="29"/>
      <c r="IHD101" s="29"/>
      <c r="IHE101" s="29"/>
      <c r="IHF101" s="29"/>
      <c r="IHG101" s="29"/>
      <c r="IHH101" s="29"/>
      <c r="IHI101" s="29"/>
      <c r="IHJ101" s="29"/>
      <c r="IHK101" s="29"/>
      <c r="IHL101" s="29"/>
      <c r="IHM101" s="29"/>
      <c r="IHN101" s="29"/>
      <c r="IHO101" s="29"/>
      <c r="IHP101" s="29"/>
      <c r="IHQ101" s="29"/>
      <c r="IHR101" s="29"/>
      <c r="IHS101" s="29"/>
      <c r="IHT101" s="29"/>
      <c r="IHU101" s="29"/>
      <c r="IHV101" s="29"/>
      <c r="IHW101" s="29"/>
      <c r="IHX101" s="29"/>
      <c r="IHY101" s="29"/>
      <c r="IHZ101" s="29"/>
      <c r="IIA101" s="29"/>
      <c r="IIB101" s="29"/>
      <c r="IIC101" s="29"/>
      <c r="IID101" s="29"/>
      <c r="IIE101" s="29"/>
      <c r="IIF101" s="29"/>
      <c r="IIG101" s="29"/>
      <c r="IIH101" s="29"/>
      <c r="III101" s="29"/>
      <c r="IIJ101" s="29"/>
      <c r="IIK101" s="29"/>
      <c r="IIL101" s="29"/>
      <c r="IIM101" s="29"/>
      <c r="IIN101" s="29"/>
      <c r="IIO101" s="29"/>
      <c r="IIP101" s="29"/>
      <c r="IIQ101" s="29"/>
      <c r="IIR101" s="29"/>
      <c r="IIS101" s="29"/>
      <c r="IIT101" s="29"/>
      <c r="IIU101" s="29"/>
      <c r="IIV101" s="29"/>
      <c r="IIW101" s="29"/>
      <c r="IIX101" s="29"/>
      <c r="IIY101" s="29"/>
      <c r="IIZ101" s="29"/>
      <c r="IJA101" s="29"/>
      <c r="IJB101" s="29"/>
      <c r="IJC101" s="29"/>
      <c r="IJD101" s="29"/>
      <c r="IJE101" s="29"/>
      <c r="IJF101" s="29"/>
      <c r="IJG101" s="29"/>
      <c r="IJH101" s="29"/>
      <c r="IJI101" s="29"/>
      <c r="IJJ101" s="29"/>
      <c r="IJK101" s="29"/>
      <c r="IJL101" s="29"/>
      <c r="IJM101" s="29"/>
      <c r="IJN101" s="29"/>
      <c r="IJO101" s="29"/>
      <c r="IJP101" s="29"/>
      <c r="IJQ101" s="29"/>
      <c r="IJR101" s="29"/>
      <c r="IJS101" s="29"/>
      <c r="IJT101" s="29"/>
      <c r="IJU101" s="29"/>
      <c r="IJV101" s="29"/>
      <c r="IJW101" s="29"/>
      <c r="IJX101" s="29"/>
      <c r="IJY101" s="29"/>
      <c r="IJZ101" s="29"/>
      <c r="IKA101" s="29"/>
      <c r="IKB101" s="29"/>
      <c r="IKC101" s="29"/>
      <c r="IKD101" s="29"/>
      <c r="IKE101" s="29"/>
      <c r="IKF101" s="29"/>
      <c r="IKG101" s="29"/>
      <c r="IKH101" s="29"/>
      <c r="IKI101" s="29"/>
      <c r="IKJ101" s="29"/>
      <c r="IKK101" s="29"/>
      <c r="IKL101" s="29"/>
      <c r="IKM101" s="29"/>
      <c r="IKN101" s="29"/>
      <c r="IKO101" s="29"/>
      <c r="IKP101" s="29"/>
      <c r="IKQ101" s="29"/>
      <c r="IKR101" s="29"/>
      <c r="IKS101" s="29"/>
      <c r="IKT101" s="29"/>
      <c r="IKU101" s="29"/>
      <c r="IKV101" s="29"/>
      <c r="IKW101" s="29"/>
      <c r="IKX101" s="29"/>
      <c r="IKY101" s="29"/>
      <c r="IKZ101" s="29"/>
      <c r="ILA101" s="29"/>
      <c r="ILB101" s="29"/>
      <c r="ILC101" s="29"/>
      <c r="ILD101" s="29"/>
      <c r="ILE101" s="29"/>
      <c r="ILF101" s="29"/>
      <c r="ILG101" s="29"/>
      <c r="ILH101" s="29"/>
      <c r="ILI101" s="29"/>
      <c r="ILJ101" s="29"/>
      <c r="ILK101" s="29"/>
      <c r="ILL101" s="29"/>
      <c r="ILM101" s="29"/>
      <c r="ILN101" s="29"/>
      <c r="ILO101" s="29"/>
      <c r="ILP101" s="29"/>
      <c r="ILQ101" s="29"/>
      <c r="ILR101" s="29"/>
      <c r="ILS101" s="29"/>
      <c r="ILT101" s="29"/>
      <c r="ILU101" s="29"/>
      <c r="ILV101" s="29"/>
      <c r="ILW101" s="29"/>
      <c r="ILX101" s="29"/>
      <c r="ILY101" s="29"/>
      <c r="ILZ101" s="29"/>
      <c r="IMA101" s="29"/>
      <c r="IMB101" s="29"/>
      <c r="IMC101" s="29"/>
      <c r="IMD101" s="29"/>
      <c r="IME101" s="29"/>
      <c r="IMF101" s="29"/>
      <c r="IMG101" s="29"/>
      <c r="IMH101" s="29"/>
      <c r="IMI101" s="29"/>
      <c r="IMJ101" s="29"/>
      <c r="IMK101" s="29"/>
      <c r="IML101" s="29"/>
      <c r="IMM101" s="29"/>
      <c r="IMN101" s="29"/>
      <c r="IMO101" s="29"/>
      <c r="IMP101" s="29"/>
      <c r="IMQ101" s="29"/>
      <c r="IMR101" s="29"/>
      <c r="IMS101" s="29"/>
      <c r="IMT101" s="29"/>
      <c r="IMU101" s="29"/>
      <c r="IMV101" s="29"/>
      <c r="IMW101" s="29"/>
      <c r="IMX101" s="29"/>
      <c r="IMY101" s="29"/>
      <c r="IMZ101" s="29"/>
      <c r="INA101" s="29"/>
      <c r="INB101" s="29"/>
      <c r="INC101" s="29"/>
      <c r="IND101" s="29"/>
      <c r="INE101" s="29"/>
      <c r="INF101" s="29"/>
      <c r="ING101" s="29"/>
      <c r="INH101" s="29"/>
      <c r="INI101" s="29"/>
      <c r="INJ101" s="29"/>
      <c r="INK101" s="29"/>
      <c r="INL101" s="29"/>
      <c r="INM101" s="29"/>
      <c r="INN101" s="29"/>
      <c r="INO101" s="29"/>
      <c r="INP101" s="29"/>
      <c r="INQ101" s="29"/>
      <c r="INR101" s="29"/>
      <c r="INS101" s="29"/>
      <c r="INT101" s="29"/>
      <c r="INU101" s="29"/>
      <c r="INV101" s="29"/>
      <c r="INW101" s="29"/>
      <c r="INX101" s="29"/>
      <c r="INY101" s="29"/>
      <c r="INZ101" s="29"/>
      <c r="IOA101" s="29"/>
      <c r="IOB101" s="29"/>
      <c r="IOC101" s="29"/>
      <c r="IOD101" s="29"/>
      <c r="IOE101" s="29"/>
      <c r="IOF101" s="29"/>
      <c r="IOG101" s="29"/>
      <c r="IOH101" s="29"/>
      <c r="IOI101" s="29"/>
      <c r="IOJ101" s="29"/>
      <c r="IOK101" s="29"/>
      <c r="IOL101" s="29"/>
      <c r="IOM101" s="29"/>
      <c r="ION101" s="29"/>
      <c r="IOO101" s="29"/>
      <c r="IOP101" s="29"/>
      <c r="IOQ101" s="29"/>
      <c r="IOR101" s="29"/>
      <c r="IOS101" s="29"/>
      <c r="IOT101" s="29"/>
      <c r="IOU101" s="29"/>
      <c r="IOV101" s="29"/>
      <c r="IOW101" s="29"/>
      <c r="IOX101" s="29"/>
      <c r="IOY101" s="29"/>
      <c r="IOZ101" s="29"/>
      <c r="IPA101" s="29"/>
      <c r="IPB101" s="29"/>
      <c r="IPC101" s="29"/>
      <c r="IPD101" s="29"/>
      <c r="IPE101" s="29"/>
      <c r="IPF101" s="29"/>
      <c r="IPG101" s="29"/>
      <c r="IPH101" s="29"/>
      <c r="IPI101" s="29"/>
      <c r="IPJ101" s="29"/>
      <c r="IPK101" s="29"/>
      <c r="IPL101" s="29"/>
      <c r="IPM101" s="29"/>
      <c r="IPN101" s="29"/>
      <c r="IPO101" s="29"/>
      <c r="IPP101" s="29"/>
      <c r="IPQ101" s="29"/>
      <c r="IPR101" s="29"/>
      <c r="IPS101" s="29"/>
      <c r="IPT101" s="29"/>
      <c r="IPU101" s="29"/>
      <c r="IPV101" s="29"/>
      <c r="IPW101" s="29"/>
      <c r="IPX101" s="29"/>
      <c r="IPY101" s="29"/>
      <c r="IPZ101" s="29"/>
      <c r="IQA101" s="29"/>
      <c r="IQB101" s="29"/>
      <c r="IQC101" s="29"/>
      <c r="IQD101" s="29"/>
      <c r="IQE101" s="29"/>
      <c r="IQF101" s="29"/>
      <c r="IQG101" s="29"/>
      <c r="IQH101" s="29"/>
      <c r="IQI101" s="29"/>
      <c r="IQJ101" s="29"/>
      <c r="IQK101" s="29"/>
      <c r="IQL101" s="29"/>
      <c r="IQM101" s="29"/>
      <c r="IQN101" s="29"/>
      <c r="IQO101" s="29"/>
      <c r="IQP101" s="29"/>
      <c r="IQQ101" s="29"/>
      <c r="IQR101" s="29"/>
      <c r="IQS101" s="29"/>
      <c r="IQT101" s="29"/>
      <c r="IQU101" s="29"/>
      <c r="IQV101" s="29"/>
      <c r="IQW101" s="29"/>
      <c r="IQX101" s="29"/>
      <c r="IQY101" s="29"/>
      <c r="IQZ101" s="29"/>
      <c r="IRA101" s="29"/>
      <c r="IRB101" s="29"/>
      <c r="IRC101" s="29"/>
      <c r="IRD101" s="29"/>
      <c r="IRE101" s="29"/>
      <c r="IRF101" s="29"/>
      <c r="IRG101" s="29"/>
      <c r="IRH101" s="29"/>
      <c r="IRI101" s="29"/>
      <c r="IRJ101" s="29"/>
      <c r="IRK101" s="29"/>
      <c r="IRL101" s="29"/>
      <c r="IRM101" s="29"/>
      <c r="IRN101" s="29"/>
      <c r="IRO101" s="29"/>
      <c r="IRP101" s="29"/>
      <c r="IRQ101" s="29"/>
      <c r="IRR101" s="29"/>
      <c r="IRS101" s="29"/>
      <c r="IRT101" s="29"/>
      <c r="IRU101" s="29"/>
      <c r="IRV101" s="29"/>
      <c r="IRW101" s="29"/>
      <c r="IRX101" s="29"/>
      <c r="IRY101" s="29"/>
      <c r="IRZ101" s="29"/>
      <c r="ISA101" s="29"/>
      <c r="ISB101" s="29"/>
      <c r="ISC101" s="29"/>
      <c r="ISD101" s="29"/>
      <c r="ISE101" s="29"/>
      <c r="ISF101" s="29"/>
      <c r="ISG101" s="29"/>
      <c r="ISH101" s="29"/>
      <c r="ISI101" s="29"/>
      <c r="ISJ101" s="29"/>
      <c r="ISK101" s="29"/>
      <c r="ISL101" s="29"/>
      <c r="ISM101" s="29"/>
      <c r="ISN101" s="29"/>
      <c r="ISO101" s="29"/>
      <c r="ISP101" s="29"/>
      <c r="ISQ101" s="29"/>
      <c r="ISR101" s="29"/>
      <c r="ISS101" s="29"/>
      <c r="IST101" s="29"/>
      <c r="ISU101" s="29"/>
      <c r="ISV101" s="29"/>
      <c r="ISW101" s="29"/>
      <c r="ISX101" s="29"/>
      <c r="ISY101" s="29"/>
      <c r="ISZ101" s="29"/>
      <c r="ITA101" s="29"/>
      <c r="ITB101" s="29"/>
      <c r="ITC101" s="29"/>
      <c r="ITD101" s="29"/>
      <c r="ITE101" s="29"/>
      <c r="ITF101" s="29"/>
      <c r="ITG101" s="29"/>
      <c r="ITH101" s="29"/>
      <c r="ITI101" s="29"/>
      <c r="ITJ101" s="29"/>
      <c r="ITK101" s="29"/>
      <c r="ITL101" s="29"/>
      <c r="ITM101" s="29"/>
      <c r="ITN101" s="29"/>
      <c r="ITO101" s="29"/>
      <c r="ITP101" s="29"/>
      <c r="ITQ101" s="29"/>
      <c r="ITR101" s="29"/>
      <c r="ITS101" s="29"/>
      <c r="ITT101" s="29"/>
      <c r="ITU101" s="29"/>
      <c r="ITV101" s="29"/>
      <c r="ITW101" s="29"/>
      <c r="ITX101" s="29"/>
      <c r="ITY101" s="29"/>
      <c r="ITZ101" s="29"/>
      <c r="IUA101" s="29"/>
      <c r="IUB101" s="29"/>
      <c r="IUC101" s="29"/>
      <c r="IUD101" s="29"/>
      <c r="IUE101" s="29"/>
      <c r="IUF101" s="29"/>
      <c r="IUG101" s="29"/>
      <c r="IUH101" s="29"/>
      <c r="IUI101" s="29"/>
      <c r="IUJ101" s="29"/>
      <c r="IUK101" s="29"/>
      <c r="IUL101" s="29"/>
      <c r="IUM101" s="29"/>
      <c r="IUN101" s="29"/>
      <c r="IUO101" s="29"/>
      <c r="IUP101" s="29"/>
      <c r="IUQ101" s="29"/>
      <c r="IUR101" s="29"/>
      <c r="IUS101" s="29"/>
      <c r="IUT101" s="29"/>
      <c r="IUU101" s="29"/>
      <c r="IUV101" s="29"/>
      <c r="IUW101" s="29"/>
      <c r="IUX101" s="29"/>
      <c r="IUY101" s="29"/>
      <c r="IUZ101" s="29"/>
      <c r="IVA101" s="29"/>
      <c r="IVB101" s="29"/>
      <c r="IVC101" s="29"/>
      <c r="IVD101" s="29"/>
      <c r="IVE101" s="29"/>
      <c r="IVF101" s="29"/>
      <c r="IVG101" s="29"/>
      <c r="IVH101" s="29"/>
      <c r="IVI101" s="29"/>
      <c r="IVJ101" s="29"/>
      <c r="IVK101" s="29"/>
      <c r="IVL101" s="29"/>
      <c r="IVM101" s="29"/>
      <c r="IVN101" s="29"/>
      <c r="IVO101" s="29"/>
      <c r="IVP101" s="29"/>
      <c r="IVQ101" s="29"/>
      <c r="IVR101" s="29"/>
      <c r="IVS101" s="29"/>
      <c r="IVT101" s="29"/>
      <c r="IVU101" s="29"/>
      <c r="IVV101" s="29"/>
      <c r="IVW101" s="29"/>
      <c r="IVX101" s="29"/>
      <c r="IVY101" s="29"/>
      <c r="IVZ101" s="29"/>
      <c r="IWA101" s="29"/>
      <c r="IWB101" s="29"/>
      <c r="IWC101" s="29"/>
      <c r="IWD101" s="29"/>
      <c r="IWE101" s="29"/>
      <c r="IWF101" s="29"/>
      <c r="IWG101" s="29"/>
      <c r="IWH101" s="29"/>
      <c r="IWI101" s="29"/>
      <c r="IWJ101" s="29"/>
      <c r="IWK101" s="29"/>
      <c r="IWL101" s="29"/>
      <c r="IWM101" s="29"/>
      <c r="IWN101" s="29"/>
      <c r="IWO101" s="29"/>
      <c r="IWP101" s="29"/>
      <c r="IWQ101" s="29"/>
      <c r="IWR101" s="29"/>
      <c r="IWS101" s="29"/>
      <c r="IWT101" s="29"/>
      <c r="IWU101" s="29"/>
      <c r="IWV101" s="29"/>
      <c r="IWW101" s="29"/>
      <c r="IWX101" s="29"/>
      <c r="IWY101" s="29"/>
      <c r="IWZ101" s="29"/>
      <c r="IXA101" s="29"/>
      <c r="IXB101" s="29"/>
      <c r="IXC101" s="29"/>
      <c r="IXD101" s="29"/>
      <c r="IXE101" s="29"/>
      <c r="IXF101" s="29"/>
      <c r="IXG101" s="29"/>
      <c r="IXH101" s="29"/>
      <c r="IXI101" s="29"/>
      <c r="IXJ101" s="29"/>
      <c r="IXK101" s="29"/>
      <c r="IXL101" s="29"/>
      <c r="IXM101" s="29"/>
      <c r="IXN101" s="29"/>
      <c r="IXO101" s="29"/>
      <c r="IXP101" s="29"/>
      <c r="IXQ101" s="29"/>
      <c r="IXR101" s="29"/>
      <c r="IXS101" s="29"/>
      <c r="IXT101" s="29"/>
      <c r="IXU101" s="29"/>
      <c r="IXV101" s="29"/>
      <c r="IXW101" s="29"/>
      <c r="IXX101" s="29"/>
      <c r="IXY101" s="29"/>
      <c r="IXZ101" s="29"/>
      <c r="IYA101" s="29"/>
      <c r="IYB101" s="29"/>
      <c r="IYC101" s="29"/>
      <c r="IYD101" s="29"/>
      <c r="IYE101" s="29"/>
      <c r="IYF101" s="29"/>
      <c r="IYG101" s="29"/>
      <c r="IYH101" s="29"/>
      <c r="IYI101" s="29"/>
      <c r="IYJ101" s="29"/>
      <c r="IYK101" s="29"/>
      <c r="IYL101" s="29"/>
      <c r="IYM101" s="29"/>
      <c r="IYN101" s="29"/>
      <c r="IYO101" s="29"/>
      <c r="IYP101" s="29"/>
      <c r="IYQ101" s="29"/>
      <c r="IYR101" s="29"/>
      <c r="IYS101" s="29"/>
      <c r="IYT101" s="29"/>
      <c r="IYU101" s="29"/>
      <c r="IYV101" s="29"/>
      <c r="IYW101" s="29"/>
      <c r="IYX101" s="29"/>
      <c r="IYY101" s="29"/>
      <c r="IYZ101" s="29"/>
      <c r="IZA101" s="29"/>
      <c r="IZB101" s="29"/>
      <c r="IZC101" s="29"/>
      <c r="IZD101" s="29"/>
      <c r="IZE101" s="29"/>
      <c r="IZF101" s="29"/>
      <c r="IZG101" s="29"/>
      <c r="IZH101" s="29"/>
      <c r="IZI101" s="29"/>
      <c r="IZJ101" s="29"/>
      <c r="IZK101" s="29"/>
      <c r="IZL101" s="29"/>
      <c r="IZM101" s="29"/>
      <c r="IZN101" s="29"/>
      <c r="IZO101" s="29"/>
      <c r="IZP101" s="29"/>
      <c r="IZQ101" s="29"/>
      <c r="IZR101" s="29"/>
      <c r="IZS101" s="29"/>
      <c r="IZT101" s="29"/>
      <c r="IZU101" s="29"/>
      <c r="IZV101" s="29"/>
      <c r="IZW101" s="29"/>
      <c r="IZX101" s="29"/>
      <c r="IZY101" s="29"/>
      <c r="IZZ101" s="29"/>
      <c r="JAA101" s="29"/>
      <c r="JAB101" s="29"/>
      <c r="JAC101" s="29"/>
      <c r="JAD101" s="29"/>
      <c r="JAE101" s="29"/>
      <c r="JAF101" s="29"/>
      <c r="JAG101" s="29"/>
      <c r="JAH101" s="29"/>
      <c r="JAI101" s="29"/>
      <c r="JAJ101" s="29"/>
      <c r="JAK101" s="29"/>
      <c r="JAL101" s="29"/>
      <c r="JAM101" s="29"/>
      <c r="JAN101" s="29"/>
      <c r="JAO101" s="29"/>
      <c r="JAP101" s="29"/>
      <c r="JAQ101" s="29"/>
      <c r="JAR101" s="29"/>
      <c r="JAS101" s="29"/>
      <c r="JAT101" s="29"/>
      <c r="JAU101" s="29"/>
      <c r="JAV101" s="29"/>
      <c r="JAW101" s="29"/>
      <c r="JAX101" s="29"/>
      <c r="JAY101" s="29"/>
      <c r="JAZ101" s="29"/>
      <c r="JBA101" s="29"/>
      <c r="JBB101" s="29"/>
      <c r="JBC101" s="29"/>
      <c r="JBD101" s="29"/>
      <c r="JBE101" s="29"/>
      <c r="JBF101" s="29"/>
      <c r="JBG101" s="29"/>
      <c r="JBH101" s="29"/>
      <c r="JBI101" s="29"/>
      <c r="JBJ101" s="29"/>
      <c r="JBK101" s="29"/>
      <c r="JBL101" s="29"/>
      <c r="JBM101" s="29"/>
      <c r="JBN101" s="29"/>
      <c r="JBO101" s="29"/>
      <c r="JBP101" s="29"/>
      <c r="JBQ101" s="29"/>
      <c r="JBR101" s="29"/>
      <c r="JBS101" s="29"/>
      <c r="JBT101" s="29"/>
      <c r="JBU101" s="29"/>
      <c r="JBV101" s="29"/>
      <c r="JBW101" s="29"/>
      <c r="JBX101" s="29"/>
      <c r="JBY101" s="29"/>
      <c r="JBZ101" s="29"/>
      <c r="JCA101" s="29"/>
      <c r="JCB101" s="29"/>
      <c r="JCC101" s="29"/>
      <c r="JCD101" s="29"/>
      <c r="JCE101" s="29"/>
      <c r="JCF101" s="29"/>
      <c r="JCG101" s="29"/>
      <c r="JCH101" s="29"/>
      <c r="JCI101" s="29"/>
      <c r="JCJ101" s="29"/>
      <c r="JCK101" s="29"/>
      <c r="JCL101" s="29"/>
      <c r="JCM101" s="29"/>
      <c r="JCN101" s="29"/>
      <c r="JCO101" s="29"/>
      <c r="JCP101" s="29"/>
      <c r="JCQ101" s="29"/>
      <c r="JCR101" s="29"/>
      <c r="JCS101" s="29"/>
      <c r="JCT101" s="29"/>
      <c r="JCU101" s="29"/>
      <c r="JCV101" s="29"/>
      <c r="JCW101" s="29"/>
      <c r="JCX101" s="29"/>
      <c r="JCY101" s="29"/>
      <c r="JCZ101" s="29"/>
      <c r="JDA101" s="29"/>
      <c r="JDB101" s="29"/>
      <c r="JDC101" s="29"/>
      <c r="JDD101" s="29"/>
      <c r="JDE101" s="29"/>
      <c r="JDF101" s="29"/>
      <c r="JDG101" s="29"/>
      <c r="JDH101" s="29"/>
      <c r="JDI101" s="29"/>
      <c r="JDJ101" s="29"/>
      <c r="JDK101" s="29"/>
      <c r="JDL101" s="29"/>
      <c r="JDM101" s="29"/>
      <c r="JDN101" s="29"/>
      <c r="JDO101" s="29"/>
      <c r="JDP101" s="29"/>
      <c r="JDQ101" s="29"/>
      <c r="JDR101" s="29"/>
      <c r="JDS101" s="29"/>
      <c r="JDT101" s="29"/>
      <c r="JDU101" s="29"/>
      <c r="JDV101" s="29"/>
      <c r="JDW101" s="29"/>
      <c r="JDX101" s="29"/>
      <c r="JDY101" s="29"/>
      <c r="JDZ101" s="29"/>
      <c r="JEA101" s="29"/>
      <c r="JEB101" s="29"/>
      <c r="JEC101" s="29"/>
      <c r="JED101" s="29"/>
      <c r="JEE101" s="29"/>
      <c r="JEF101" s="29"/>
      <c r="JEG101" s="29"/>
      <c r="JEH101" s="29"/>
      <c r="JEI101" s="29"/>
      <c r="JEJ101" s="29"/>
      <c r="JEK101" s="29"/>
      <c r="JEL101" s="29"/>
      <c r="JEM101" s="29"/>
      <c r="JEN101" s="29"/>
      <c r="JEO101" s="29"/>
      <c r="JEP101" s="29"/>
      <c r="JEQ101" s="29"/>
      <c r="JER101" s="29"/>
      <c r="JES101" s="29"/>
      <c r="JET101" s="29"/>
      <c r="JEU101" s="29"/>
      <c r="JEV101" s="29"/>
      <c r="JEW101" s="29"/>
      <c r="JEX101" s="29"/>
      <c r="JEY101" s="29"/>
      <c r="JEZ101" s="29"/>
      <c r="JFA101" s="29"/>
      <c r="JFB101" s="29"/>
      <c r="JFC101" s="29"/>
      <c r="JFD101" s="29"/>
      <c r="JFE101" s="29"/>
      <c r="JFF101" s="29"/>
      <c r="JFG101" s="29"/>
      <c r="JFH101" s="29"/>
      <c r="JFI101" s="29"/>
      <c r="JFJ101" s="29"/>
      <c r="JFK101" s="29"/>
      <c r="JFL101" s="29"/>
      <c r="JFM101" s="29"/>
      <c r="JFN101" s="29"/>
      <c r="JFO101" s="29"/>
      <c r="JFP101" s="29"/>
      <c r="JFQ101" s="29"/>
      <c r="JFR101" s="29"/>
      <c r="JFS101" s="29"/>
      <c r="JFT101" s="29"/>
      <c r="JFU101" s="29"/>
      <c r="JFV101" s="29"/>
      <c r="JFW101" s="29"/>
      <c r="JFX101" s="29"/>
      <c r="JFY101" s="29"/>
      <c r="JFZ101" s="29"/>
      <c r="JGA101" s="29"/>
      <c r="JGB101" s="29"/>
      <c r="JGC101" s="29"/>
      <c r="JGD101" s="29"/>
      <c r="JGE101" s="29"/>
      <c r="JGF101" s="29"/>
      <c r="JGG101" s="29"/>
      <c r="JGH101" s="29"/>
      <c r="JGI101" s="29"/>
      <c r="JGJ101" s="29"/>
      <c r="JGK101" s="29"/>
      <c r="JGL101" s="29"/>
      <c r="JGM101" s="29"/>
      <c r="JGN101" s="29"/>
      <c r="JGO101" s="29"/>
      <c r="JGP101" s="29"/>
      <c r="JGQ101" s="29"/>
      <c r="JGR101" s="29"/>
      <c r="JGS101" s="29"/>
      <c r="JGT101" s="29"/>
      <c r="JGU101" s="29"/>
      <c r="JGV101" s="29"/>
      <c r="JGW101" s="29"/>
      <c r="JGX101" s="29"/>
      <c r="JGY101" s="29"/>
      <c r="JGZ101" s="29"/>
      <c r="JHA101" s="29"/>
      <c r="JHB101" s="29"/>
      <c r="JHC101" s="29"/>
      <c r="JHD101" s="29"/>
      <c r="JHE101" s="29"/>
      <c r="JHF101" s="29"/>
      <c r="JHG101" s="29"/>
      <c r="JHH101" s="29"/>
      <c r="JHI101" s="29"/>
      <c r="JHJ101" s="29"/>
      <c r="JHK101" s="29"/>
      <c r="JHL101" s="29"/>
      <c r="JHM101" s="29"/>
      <c r="JHN101" s="29"/>
      <c r="JHO101" s="29"/>
      <c r="JHP101" s="29"/>
      <c r="JHQ101" s="29"/>
      <c r="JHR101" s="29"/>
      <c r="JHS101" s="29"/>
      <c r="JHT101" s="29"/>
      <c r="JHU101" s="29"/>
      <c r="JHV101" s="29"/>
      <c r="JHW101" s="29"/>
      <c r="JHX101" s="29"/>
      <c r="JHY101" s="29"/>
      <c r="JHZ101" s="29"/>
      <c r="JIA101" s="29"/>
      <c r="JIB101" s="29"/>
      <c r="JIC101" s="29"/>
      <c r="JID101" s="29"/>
      <c r="JIE101" s="29"/>
      <c r="JIF101" s="29"/>
      <c r="JIG101" s="29"/>
      <c r="JIH101" s="29"/>
      <c r="JII101" s="29"/>
      <c r="JIJ101" s="29"/>
      <c r="JIK101" s="29"/>
      <c r="JIL101" s="29"/>
      <c r="JIM101" s="29"/>
      <c r="JIN101" s="29"/>
      <c r="JIO101" s="29"/>
      <c r="JIP101" s="29"/>
      <c r="JIQ101" s="29"/>
      <c r="JIR101" s="29"/>
      <c r="JIS101" s="29"/>
      <c r="JIT101" s="29"/>
      <c r="JIU101" s="29"/>
      <c r="JIV101" s="29"/>
      <c r="JIW101" s="29"/>
      <c r="JIX101" s="29"/>
      <c r="JIY101" s="29"/>
      <c r="JIZ101" s="29"/>
      <c r="JJA101" s="29"/>
      <c r="JJB101" s="29"/>
      <c r="JJC101" s="29"/>
      <c r="JJD101" s="29"/>
      <c r="JJE101" s="29"/>
      <c r="JJF101" s="29"/>
      <c r="JJG101" s="29"/>
      <c r="JJH101" s="29"/>
      <c r="JJI101" s="29"/>
      <c r="JJJ101" s="29"/>
      <c r="JJK101" s="29"/>
      <c r="JJL101" s="29"/>
      <c r="JJM101" s="29"/>
      <c r="JJN101" s="29"/>
      <c r="JJO101" s="29"/>
      <c r="JJP101" s="29"/>
      <c r="JJQ101" s="29"/>
      <c r="JJR101" s="29"/>
      <c r="JJS101" s="29"/>
      <c r="JJT101" s="29"/>
      <c r="JJU101" s="29"/>
      <c r="JJV101" s="29"/>
      <c r="JJW101" s="29"/>
      <c r="JJX101" s="29"/>
      <c r="JJY101" s="29"/>
      <c r="JJZ101" s="29"/>
      <c r="JKA101" s="29"/>
      <c r="JKB101" s="29"/>
      <c r="JKC101" s="29"/>
      <c r="JKD101" s="29"/>
      <c r="JKE101" s="29"/>
      <c r="JKF101" s="29"/>
      <c r="JKG101" s="29"/>
      <c r="JKH101" s="29"/>
      <c r="JKI101" s="29"/>
      <c r="JKJ101" s="29"/>
      <c r="JKK101" s="29"/>
      <c r="JKL101" s="29"/>
      <c r="JKM101" s="29"/>
      <c r="JKN101" s="29"/>
      <c r="JKO101" s="29"/>
      <c r="JKP101" s="29"/>
      <c r="JKQ101" s="29"/>
      <c r="JKR101" s="29"/>
      <c r="JKS101" s="29"/>
      <c r="JKT101" s="29"/>
      <c r="JKU101" s="29"/>
      <c r="JKV101" s="29"/>
      <c r="JKW101" s="29"/>
      <c r="JKX101" s="29"/>
      <c r="JKY101" s="29"/>
      <c r="JKZ101" s="29"/>
      <c r="JLA101" s="29"/>
      <c r="JLB101" s="29"/>
      <c r="JLC101" s="29"/>
      <c r="JLD101" s="29"/>
      <c r="JLE101" s="29"/>
      <c r="JLF101" s="29"/>
      <c r="JLG101" s="29"/>
      <c r="JLH101" s="29"/>
      <c r="JLI101" s="29"/>
      <c r="JLJ101" s="29"/>
      <c r="JLK101" s="29"/>
      <c r="JLL101" s="29"/>
      <c r="JLM101" s="29"/>
      <c r="JLN101" s="29"/>
      <c r="JLO101" s="29"/>
      <c r="JLP101" s="29"/>
      <c r="JLQ101" s="29"/>
      <c r="JLR101" s="29"/>
      <c r="JLS101" s="29"/>
      <c r="JLT101" s="29"/>
      <c r="JLU101" s="29"/>
      <c r="JLV101" s="29"/>
      <c r="JLW101" s="29"/>
      <c r="JLX101" s="29"/>
      <c r="JLY101" s="29"/>
      <c r="JLZ101" s="29"/>
      <c r="JMA101" s="29"/>
      <c r="JMB101" s="29"/>
      <c r="JMC101" s="29"/>
      <c r="JMD101" s="29"/>
      <c r="JME101" s="29"/>
      <c r="JMF101" s="29"/>
      <c r="JMG101" s="29"/>
      <c r="JMH101" s="29"/>
      <c r="JMI101" s="29"/>
      <c r="JMJ101" s="29"/>
      <c r="JMK101" s="29"/>
      <c r="JML101" s="29"/>
      <c r="JMM101" s="29"/>
      <c r="JMN101" s="29"/>
      <c r="JMO101" s="29"/>
      <c r="JMP101" s="29"/>
      <c r="JMQ101" s="29"/>
      <c r="JMR101" s="29"/>
      <c r="JMS101" s="29"/>
      <c r="JMT101" s="29"/>
      <c r="JMU101" s="29"/>
      <c r="JMV101" s="29"/>
      <c r="JMW101" s="29"/>
      <c r="JMX101" s="29"/>
      <c r="JMY101" s="29"/>
      <c r="JMZ101" s="29"/>
      <c r="JNA101" s="29"/>
      <c r="JNB101" s="29"/>
      <c r="JNC101" s="29"/>
      <c r="JND101" s="29"/>
      <c r="JNE101" s="29"/>
      <c r="JNF101" s="29"/>
      <c r="JNG101" s="29"/>
      <c r="JNH101" s="29"/>
      <c r="JNI101" s="29"/>
      <c r="JNJ101" s="29"/>
      <c r="JNK101" s="29"/>
      <c r="JNL101" s="29"/>
      <c r="JNM101" s="29"/>
      <c r="JNN101" s="29"/>
      <c r="JNO101" s="29"/>
      <c r="JNP101" s="29"/>
      <c r="JNQ101" s="29"/>
      <c r="JNR101" s="29"/>
      <c r="JNS101" s="29"/>
      <c r="JNT101" s="29"/>
      <c r="JNU101" s="29"/>
      <c r="JNV101" s="29"/>
      <c r="JNW101" s="29"/>
      <c r="JNX101" s="29"/>
      <c r="JNY101" s="29"/>
      <c r="JNZ101" s="29"/>
      <c r="JOA101" s="29"/>
      <c r="JOB101" s="29"/>
      <c r="JOC101" s="29"/>
      <c r="JOD101" s="29"/>
      <c r="JOE101" s="29"/>
      <c r="JOF101" s="29"/>
      <c r="JOG101" s="29"/>
      <c r="JOH101" s="29"/>
      <c r="JOI101" s="29"/>
      <c r="JOJ101" s="29"/>
      <c r="JOK101" s="29"/>
      <c r="JOL101" s="29"/>
      <c r="JOM101" s="29"/>
      <c r="JON101" s="29"/>
      <c r="JOO101" s="29"/>
      <c r="JOP101" s="29"/>
      <c r="JOQ101" s="29"/>
      <c r="JOR101" s="29"/>
      <c r="JOS101" s="29"/>
      <c r="JOT101" s="29"/>
      <c r="JOU101" s="29"/>
      <c r="JOV101" s="29"/>
      <c r="JOW101" s="29"/>
      <c r="JOX101" s="29"/>
      <c r="JOY101" s="29"/>
      <c r="JOZ101" s="29"/>
      <c r="JPA101" s="29"/>
      <c r="JPB101" s="29"/>
      <c r="JPC101" s="29"/>
      <c r="JPD101" s="29"/>
      <c r="JPE101" s="29"/>
      <c r="JPF101" s="29"/>
      <c r="JPG101" s="29"/>
      <c r="JPH101" s="29"/>
      <c r="JPI101" s="29"/>
      <c r="JPJ101" s="29"/>
      <c r="JPK101" s="29"/>
      <c r="JPL101" s="29"/>
      <c r="JPM101" s="29"/>
      <c r="JPN101" s="29"/>
      <c r="JPO101" s="29"/>
      <c r="JPP101" s="29"/>
      <c r="JPQ101" s="29"/>
      <c r="JPR101" s="29"/>
      <c r="JPS101" s="29"/>
      <c r="JPT101" s="29"/>
      <c r="JPU101" s="29"/>
      <c r="JPV101" s="29"/>
      <c r="JPW101" s="29"/>
      <c r="JPX101" s="29"/>
      <c r="JPY101" s="29"/>
      <c r="JPZ101" s="29"/>
      <c r="JQA101" s="29"/>
      <c r="JQB101" s="29"/>
      <c r="JQC101" s="29"/>
      <c r="JQD101" s="29"/>
      <c r="JQE101" s="29"/>
      <c r="JQF101" s="29"/>
      <c r="JQG101" s="29"/>
      <c r="JQH101" s="29"/>
      <c r="JQI101" s="29"/>
      <c r="JQJ101" s="29"/>
      <c r="JQK101" s="29"/>
      <c r="JQL101" s="29"/>
      <c r="JQM101" s="29"/>
      <c r="JQN101" s="29"/>
      <c r="JQO101" s="29"/>
      <c r="JQP101" s="29"/>
      <c r="JQQ101" s="29"/>
      <c r="JQR101" s="29"/>
      <c r="JQS101" s="29"/>
      <c r="JQT101" s="29"/>
      <c r="JQU101" s="29"/>
      <c r="JQV101" s="29"/>
      <c r="JQW101" s="29"/>
      <c r="JQX101" s="29"/>
      <c r="JQY101" s="29"/>
      <c r="JQZ101" s="29"/>
      <c r="JRA101" s="29"/>
      <c r="JRB101" s="29"/>
      <c r="JRC101" s="29"/>
      <c r="JRD101" s="29"/>
      <c r="JRE101" s="29"/>
      <c r="JRF101" s="29"/>
      <c r="JRG101" s="29"/>
      <c r="JRH101" s="29"/>
      <c r="JRI101" s="29"/>
      <c r="JRJ101" s="29"/>
      <c r="JRK101" s="29"/>
      <c r="JRL101" s="29"/>
      <c r="JRM101" s="29"/>
      <c r="JRN101" s="29"/>
      <c r="JRO101" s="29"/>
      <c r="JRP101" s="29"/>
      <c r="JRQ101" s="29"/>
      <c r="JRR101" s="29"/>
      <c r="JRS101" s="29"/>
      <c r="JRT101" s="29"/>
      <c r="JRU101" s="29"/>
      <c r="JRV101" s="29"/>
      <c r="JRW101" s="29"/>
      <c r="JRX101" s="29"/>
      <c r="JRY101" s="29"/>
      <c r="JRZ101" s="29"/>
      <c r="JSA101" s="29"/>
      <c r="JSB101" s="29"/>
      <c r="JSC101" s="29"/>
      <c r="JSD101" s="29"/>
      <c r="JSE101" s="29"/>
      <c r="JSF101" s="29"/>
      <c r="JSG101" s="29"/>
      <c r="JSH101" s="29"/>
      <c r="JSI101" s="29"/>
      <c r="JSJ101" s="29"/>
      <c r="JSK101" s="29"/>
      <c r="JSL101" s="29"/>
      <c r="JSM101" s="29"/>
      <c r="JSN101" s="29"/>
      <c r="JSO101" s="29"/>
      <c r="JSP101" s="29"/>
      <c r="JSQ101" s="29"/>
      <c r="JSR101" s="29"/>
      <c r="JSS101" s="29"/>
      <c r="JST101" s="29"/>
      <c r="JSU101" s="29"/>
      <c r="JSV101" s="29"/>
      <c r="JSW101" s="29"/>
      <c r="JSX101" s="29"/>
      <c r="JSY101" s="29"/>
      <c r="JSZ101" s="29"/>
      <c r="JTA101" s="29"/>
      <c r="JTB101" s="29"/>
      <c r="JTC101" s="29"/>
      <c r="JTD101" s="29"/>
      <c r="JTE101" s="29"/>
      <c r="JTF101" s="29"/>
      <c r="JTG101" s="29"/>
      <c r="JTH101" s="29"/>
      <c r="JTI101" s="29"/>
      <c r="JTJ101" s="29"/>
      <c r="JTK101" s="29"/>
      <c r="JTL101" s="29"/>
      <c r="JTM101" s="29"/>
      <c r="JTN101" s="29"/>
      <c r="JTO101" s="29"/>
      <c r="JTP101" s="29"/>
      <c r="JTQ101" s="29"/>
      <c r="JTR101" s="29"/>
      <c r="JTS101" s="29"/>
      <c r="JTT101" s="29"/>
      <c r="JTU101" s="29"/>
      <c r="JTV101" s="29"/>
      <c r="JTW101" s="29"/>
      <c r="JTX101" s="29"/>
      <c r="JTY101" s="29"/>
      <c r="JTZ101" s="29"/>
      <c r="JUA101" s="29"/>
      <c r="JUB101" s="29"/>
      <c r="JUC101" s="29"/>
      <c r="JUD101" s="29"/>
      <c r="JUE101" s="29"/>
      <c r="JUF101" s="29"/>
      <c r="JUG101" s="29"/>
      <c r="JUH101" s="29"/>
      <c r="JUI101" s="29"/>
      <c r="JUJ101" s="29"/>
      <c r="JUK101" s="29"/>
      <c r="JUL101" s="29"/>
      <c r="JUM101" s="29"/>
      <c r="JUN101" s="29"/>
      <c r="JUO101" s="29"/>
      <c r="JUP101" s="29"/>
      <c r="JUQ101" s="29"/>
      <c r="JUR101" s="29"/>
      <c r="JUS101" s="29"/>
      <c r="JUT101" s="29"/>
      <c r="JUU101" s="29"/>
      <c r="JUV101" s="29"/>
      <c r="JUW101" s="29"/>
      <c r="JUX101" s="29"/>
      <c r="JUY101" s="29"/>
      <c r="JUZ101" s="29"/>
      <c r="JVA101" s="29"/>
      <c r="JVB101" s="29"/>
      <c r="JVC101" s="29"/>
      <c r="JVD101" s="29"/>
      <c r="JVE101" s="29"/>
      <c r="JVF101" s="29"/>
      <c r="JVG101" s="29"/>
      <c r="JVH101" s="29"/>
      <c r="JVI101" s="29"/>
      <c r="JVJ101" s="29"/>
      <c r="JVK101" s="29"/>
      <c r="JVL101" s="29"/>
      <c r="JVM101" s="29"/>
      <c r="JVN101" s="29"/>
      <c r="JVO101" s="29"/>
      <c r="JVP101" s="29"/>
      <c r="JVQ101" s="29"/>
      <c r="JVR101" s="29"/>
      <c r="JVS101" s="29"/>
      <c r="JVT101" s="29"/>
      <c r="JVU101" s="29"/>
      <c r="JVV101" s="29"/>
      <c r="JVW101" s="29"/>
      <c r="JVX101" s="29"/>
      <c r="JVY101" s="29"/>
      <c r="JVZ101" s="29"/>
      <c r="JWA101" s="29"/>
      <c r="JWB101" s="29"/>
      <c r="JWC101" s="29"/>
      <c r="JWD101" s="29"/>
      <c r="JWE101" s="29"/>
      <c r="JWF101" s="29"/>
      <c r="JWG101" s="29"/>
      <c r="JWH101" s="29"/>
      <c r="JWI101" s="29"/>
      <c r="JWJ101" s="29"/>
      <c r="JWK101" s="29"/>
      <c r="JWL101" s="29"/>
      <c r="JWM101" s="29"/>
      <c r="JWN101" s="29"/>
      <c r="JWO101" s="29"/>
      <c r="JWP101" s="29"/>
      <c r="JWQ101" s="29"/>
      <c r="JWR101" s="29"/>
      <c r="JWS101" s="29"/>
      <c r="JWT101" s="29"/>
      <c r="JWU101" s="29"/>
      <c r="JWV101" s="29"/>
      <c r="JWW101" s="29"/>
      <c r="JWX101" s="29"/>
      <c r="JWY101" s="29"/>
      <c r="JWZ101" s="29"/>
      <c r="JXA101" s="29"/>
      <c r="JXB101" s="29"/>
      <c r="JXC101" s="29"/>
      <c r="JXD101" s="29"/>
      <c r="JXE101" s="29"/>
      <c r="JXF101" s="29"/>
      <c r="JXG101" s="29"/>
      <c r="JXH101" s="29"/>
      <c r="JXI101" s="29"/>
      <c r="JXJ101" s="29"/>
      <c r="JXK101" s="29"/>
      <c r="JXL101" s="29"/>
      <c r="JXM101" s="29"/>
      <c r="JXN101" s="29"/>
      <c r="JXO101" s="29"/>
      <c r="JXP101" s="29"/>
      <c r="JXQ101" s="29"/>
      <c r="JXR101" s="29"/>
      <c r="JXS101" s="29"/>
      <c r="JXT101" s="29"/>
      <c r="JXU101" s="29"/>
      <c r="JXV101" s="29"/>
      <c r="JXW101" s="29"/>
      <c r="JXX101" s="29"/>
      <c r="JXY101" s="29"/>
      <c r="JXZ101" s="29"/>
      <c r="JYA101" s="29"/>
      <c r="JYB101" s="29"/>
      <c r="JYC101" s="29"/>
      <c r="JYD101" s="29"/>
      <c r="JYE101" s="29"/>
      <c r="JYF101" s="29"/>
      <c r="JYG101" s="29"/>
      <c r="JYH101" s="29"/>
      <c r="JYI101" s="29"/>
      <c r="JYJ101" s="29"/>
      <c r="JYK101" s="29"/>
      <c r="JYL101" s="29"/>
      <c r="JYM101" s="29"/>
      <c r="JYN101" s="29"/>
      <c r="JYO101" s="29"/>
      <c r="JYP101" s="29"/>
      <c r="JYQ101" s="29"/>
      <c r="JYR101" s="29"/>
      <c r="JYS101" s="29"/>
      <c r="JYT101" s="29"/>
      <c r="JYU101" s="29"/>
      <c r="JYV101" s="29"/>
      <c r="JYW101" s="29"/>
      <c r="JYX101" s="29"/>
      <c r="JYY101" s="29"/>
      <c r="JYZ101" s="29"/>
      <c r="JZA101" s="29"/>
      <c r="JZB101" s="29"/>
      <c r="JZC101" s="29"/>
      <c r="JZD101" s="29"/>
      <c r="JZE101" s="29"/>
      <c r="JZF101" s="29"/>
      <c r="JZG101" s="29"/>
      <c r="JZH101" s="29"/>
      <c r="JZI101" s="29"/>
      <c r="JZJ101" s="29"/>
      <c r="JZK101" s="29"/>
      <c r="JZL101" s="29"/>
      <c r="JZM101" s="29"/>
      <c r="JZN101" s="29"/>
      <c r="JZO101" s="29"/>
      <c r="JZP101" s="29"/>
      <c r="JZQ101" s="29"/>
      <c r="JZR101" s="29"/>
      <c r="JZS101" s="29"/>
      <c r="JZT101" s="29"/>
      <c r="JZU101" s="29"/>
      <c r="JZV101" s="29"/>
      <c r="JZW101" s="29"/>
      <c r="JZX101" s="29"/>
      <c r="JZY101" s="29"/>
      <c r="JZZ101" s="29"/>
      <c r="KAA101" s="29"/>
      <c r="KAB101" s="29"/>
      <c r="KAC101" s="29"/>
      <c r="KAD101" s="29"/>
      <c r="KAE101" s="29"/>
      <c r="KAF101" s="29"/>
      <c r="KAG101" s="29"/>
      <c r="KAH101" s="29"/>
      <c r="KAI101" s="29"/>
      <c r="KAJ101" s="29"/>
      <c r="KAK101" s="29"/>
      <c r="KAL101" s="29"/>
      <c r="KAM101" s="29"/>
      <c r="KAN101" s="29"/>
      <c r="KAO101" s="29"/>
      <c r="KAP101" s="29"/>
      <c r="KAQ101" s="29"/>
      <c r="KAR101" s="29"/>
      <c r="KAS101" s="29"/>
      <c r="KAT101" s="29"/>
      <c r="KAU101" s="29"/>
      <c r="KAV101" s="29"/>
      <c r="KAW101" s="29"/>
      <c r="KAX101" s="29"/>
      <c r="KAY101" s="29"/>
      <c r="KAZ101" s="29"/>
      <c r="KBA101" s="29"/>
      <c r="KBB101" s="29"/>
      <c r="KBC101" s="29"/>
      <c r="KBD101" s="29"/>
      <c r="KBE101" s="29"/>
      <c r="KBF101" s="29"/>
      <c r="KBG101" s="29"/>
      <c r="KBH101" s="29"/>
      <c r="KBI101" s="29"/>
      <c r="KBJ101" s="29"/>
      <c r="KBK101" s="29"/>
      <c r="KBL101" s="29"/>
      <c r="KBM101" s="29"/>
      <c r="KBN101" s="29"/>
      <c r="KBO101" s="29"/>
      <c r="KBP101" s="29"/>
      <c r="KBQ101" s="29"/>
      <c r="KBR101" s="29"/>
      <c r="KBS101" s="29"/>
      <c r="KBT101" s="29"/>
      <c r="KBU101" s="29"/>
      <c r="KBV101" s="29"/>
      <c r="KBW101" s="29"/>
      <c r="KBX101" s="29"/>
      <c r="KBY101" s="29"/>
      <c r="KBZ101" s="29"/>
      <c r="KCA101" s="29"/>
      <c r="KCB101" s="29"/>
      <c r="KCC101" s="29"/>
      <c r="KCD101" s="29"/>
      <c r="KCE101" s="29"/>
      <c r="KCF101" s="29"/>
      <c r="KCG101" s="29"/>
      <c r="KCH101" s="29"/>
      <c r="KCI101" s="29"/>
      <c r="KCJ101" s="29"/>
      <c r="KCK101" s="29"/>
      <c r="KCL101" s="29"/>
      <c r="KCM101" s="29"/>
      <c r="KCN101" s="29"/>
      <c r="KCO101" s="29"/>
      <c r="KCP101" s="29"/>
      <c r="KCQ101" s="29"/>
      <c r="KCR101" s="29"/>
      <c r="KCS101" s="29"/>
      <c r="KCT101" s="29"/>
      <c r="KCU101" s="29"/>
      <c r="KCV101" s="29"/>
      <c r="KCW101" s="29"/>
      <c r="KCX101" s="29"/>
      <c r="KCY101" s="29"/>
      <c r="KCZ101" s="29"/>
      <c r="KDA101" s="29"/>
      <c r="KDB101" s="29"/>
      <c r="KDC101" s="29"/>
      <c r="KDD101" s="29"/>
      <c r="KDE101" s="29"/>
      <c r="KDF101" s="29"/>
      <c r="KDG101" s="29"/>
      <c r="KDH101" s="29"/>
      <c r="KDI101" s="29"/>
      <c r="KDJ101" s="29"/>
      <c r="KDK101" s="29"/>
      <c r="KDL101" s="29"/>
      <c r="KDM101" s="29"/>
      <c r="KDN101" s="29"/>
      <c r="KDO101" s="29"/>
      <c r="KDP101" s="29"/>
      <c r="KDQ101" s="29"/>
      <c r="KDR101" s="29"/>
      <c r="KDS101" s="29"/>
      <c r="KDT101" s="29"/>
      <c r="KDU101" s="29"/>
      <c r="KDV101" s="29"/>
      <c r="KDW101" s="29"/>
      <c r="KDX101" s="29"/>
      <c r="KDY101" s="29"/>
      <c r="KDZ101" s="29"/>
      <c r="KEA101" s="29"/>
      <c r="KEB101" s="29"/>
      <c r="KEC101" s="29"/>
      <c r="KED101" s="29"/>
      <c r="KEE101" s="29"/>
      <c r="KEF101" s="29"/>
      <c r="KEG101" s="29"/>
      <c r="KEH101" s="29"/>
      <c r="KEI101" s="29"/>
      <c r="KEJ101" s="29"/>
      <c r="KEK101" s="29"/>
      <c r="KEL101" s="29"/>
      <c r="KEM101" s="29"/>
      <c r="KEN101" s="29"/>
      <c r="KEO101" s="29"/>
      <c r="KEP101" s="29"/>
      <c r="KEQ101" s="29"/>
      <c r="KER101" s="29"/>
      <c r="KES101" s="29"/>
      <c r="KET101" s="29"/>
      <c r="KEU101" s="29"/>
      <c r="KEV101" s="29"/>
      <c r="KEW101" s="29"/>
      <c r="KEX101" s="29"/>
      <c r="KEY101" s="29"/>
      <c r="KEZ101" s="29"/>
      <c r="KFA101" s="29"/>
      <c r="KFB101" s="29"/>
      <c r="KFC101" s="29"/>
      <c r="KFD101" s="29"/>
      <c r="KFE101" s="29"/>
      <c r="KFF101" s="29"/>
      <c r="KFG101" s="29"/>
      <c r="KFH101" s="29"/>
      <c r="KFI101" s="29"/>
      <c r="KFJ101" s="29"/>
      <c r="KFK101" s="29"/>
      <c r="KFL101" s="29"/>
      <c r="KFM101" s="29"/>
      <c r="KFN101" s="29"/>
      <c r="KFO101" s="29"/>
      <c r="KFP101" s="29"/>
      <c r="KFQ101" s="29"/>
      <c r="KFR101" s="29"/>
      <c r="KFS101" s="29"/>
      <c r="KFT101" s="29"/>
      <c r="KFU101" s="29"/>
      <c r="KFV101" s="29"/>
      <c r="KFW101" s="29"/>
      <c r="KFX101" s="29"/>
      <c r="KFY101" s="29"/>
      <c r="KFZ101" s="29"/>
      <c r="KGA101" s="29"/>
      <c r="KGB101" s="29"/>
      <c r="KGC101" s="29"/>
      <c r="KGD101" s="29"/>
      <c r="KGE101" s="29"/>
      <c r="KGF101" s="29"/>
      <c r="KGG101" s="29"/>
      <c r="KGH101" s="29"/>
      <c r="KGI101" s="29"/>
      <c r="KGJ101" s="29"/>
      <c r="KGK101" s="29"/>
      <c r="KGL101" s="29"/>
      <c r="KGM101" s="29"/>
      <c r="KGN101" s="29"/>
      <c r="KGO101" s="29"/>
      <c r="KGP101" s="29"/>
      <c r="KGQ101" s="29"/>
      <c r="KGR101" s="29"/>
      <c r="KGS101" s="29"/>
      <c r="KGT101" s="29"/>
      <c r="KGU101" s="29"/>
      <c r="KGV101" s="29"/>
      <c r="KGW101" s="29"/>
      <c r="KGX101" s="29"/>
      <c r="KGY101" s="29"/>
      <c r="KGZ101" s="29"/>
      <c r="KHA101" s="29"/>
      <c r="KHB101" s="29"/>
      <c r="KHC101" s="29"/>
      <c r="KHD101" s="29"/>
      <c r="KHE101" s="29"/>
      <c r="KHF101" s="29"/>
      <c r="KHG101" s="29"/>
      <c r="KHH101" s="29"/>
      <c r="KHI101" s="29"/>
      <c r="KHJ101" s="29"/>
      <c r="KHK101" s="29"/>
      <c r="KHL101" s="29"/>
      <c r="KHM101" s="29"/>
      <c r="KHN101" s="29"/>
      <c r="KHO101" s="29"/>
      <c r="KHP101" s="29"/>
      <c r="KHQ101" s="29"/>
      <c r="KHR101" s="29"/>
      <c r="KHS101" s="29"/>
      <c r="KHT101" s="29"/>
      <c r="KHU101" s="29"/>
      <c r="KHV101" s="29"/>
      <c r="KHW101" s="29"/>
      <c r="KHX101" s="29"/>
      <c r="KHY101" s="29"/>
      <c r="KHZ101" s="29"/>
      <c r="KIA101" s="29"/>
      <c r="KIB101" s="29"/>
      <c r="KIC101" s="29"/>
      <c r="KID101" s="29"/>
      <c r="KIE101" s="29"/>
      <c r="KIF101" s="29"/>
      <c r="KIG101" s="29"/>
      <c r="KIH101" s="29"/>
      <c r="KII101" s="29"/>
      <c r="KIJ101" s="29"/>
      <c r="KIK101" s="29"/>
      <c r="KIL101" s="29"/>
      <c r="KIM101" s="29"/>
      <c r="KIN101" s="29"/>
      <c r="KIO101" s="29"/>
      <c r="KIP101" s="29"/>
      <c r="KIQ101" s="29"/>
      <c r="KIR101" s="29"/>
      <c r="KIS101" s="29"/>
      <c r="KIT101" s="29"/>
      <c r="KIU101" s="29"/>
      <c r="KIV101" s="29"/>
      <c r="KIW101" s="29"/>
      <c r="KIX101" s="29"/>
      <c r="KIY101" s="29"/>
      <c r="KIZ101" s="29"/>
      <c r="KJA101" s="29"/>
      <c r="KJB101" s="29"/>
      <c r="KJC101" s="29"/>
      <c r="KJD101" s="29"/>
      <c r="KJE101" s="29"/>
      <c r="KJF101" s="29"/>
      <c r="KJG101" s="29"/>
      <c r="KJH101" s="29"/>
      <c r="KJI101" s="29"/>
      <c r="KJJ101" s="29"/>
      <c r="KJK101" s="29"/>
      <c r="KJL101" s="29"/>
      <c r="KJM101" s="29"/>
      <c r="KJN101" s="29"/>
      <c r="KJO101" s="29"/>
      <c r="KJP101" s="29"/>
      <c r="KJQ101" s="29"/>
      <c r="KJR101" s="29"/>
      <c r="KJS101" s="29"/>
      <c r="KJT101" s="29"/>
      <c r="KJU101" s="29"/>
      <c r="KJV101" s="29"/>
      <c r="KJW101" s="29"/>
      <c r="KJX101" s="29"/>
      <c r="KJY101" s="29"/>
      <c r="KJZ101" s="29"/>
      <c r="KKA101" s="29"/>
      <c r="KKB101" s="29"/>
      <c r="KKC101" s="29"/>
      <c r="KKD101" s="29"/>
      <c r="KKE101" s="29"/>
      <c r="KKF101" s="29"/>
      <c r="KKG101" s="29"/>
      <c r="KKH101" s="29"/>
      <c r="KKI101" s="29"/>
      <c r="KKJ101" s="29"/>
      <c r="KKK101" s="29"/>
      <c r="KKL101" s="29"/>
      <c r="KKM101" s="29"/>
      <c r="KKN101" s="29"/>
      <c r="KKO101" s="29"/>
      <c r="KKP101" s="29"/>
      <c r="KKQ101" s="29"/>
      <c r="KKR101" s="29"/>
      <c r="KKS101" s="29"/>
      <c r="KKT101" s="29"/>
      <c r="KKU101" s="29"/>
      <c r="KKV101" s="29"/>
      <c r="KKW101" s="29"/>
      <c r="KKX101" s="29"/>
      <c r="KKY101" s="29"/>
      <c r="KKZ101" s="29"/>
      <c r="KLA101" s="29"/>
      <c r="KLB101" s="29"/>
      <c r="KLC101" s="29"/>
      <c r="KLD101" s="29"/>
      <c r="KLE101" s="29"/>
      <c r="KLF101" s="29"/>
      <c r="KLG101" s="29"/>
      <c r="KLH101" s="29"/>
      <c r="KLI101" s="29"/>
      <c r="KLJ101" s="29"/>
      <c r="KLK101" s="29"/>
      <c r="KLL101" s="29"/>
      <c r="KLM101" s="29"/>
      <c r="KLN101" s="29"/>
      <c r="KLO101" s="29"/>
      <c r="KLP101" s="29"/>
      <c r="KLQ101" s="29"/>
      <c r="KLR101" s="29"/>
      <c r="KLS101" s="29"/>
      <c r="KLT101" s="29"/>
      <c r="KLU101" s="29"/>
      <c r="KLV101" s="29"/>
      <c r="KLW101" s="29"/>
      <c r="KLX101" s="29"/>
      <c r="KLY101" s="29"/>
      <c r="KLZ101" s="29"/>
      <c r="KMA101" s="29"/>
      <c r="KMB101" s="29"/>
      <c r="KMC101" s="29"/>
      <c r="KMD101" s="29"/>
      <c r="KME101" s="29"/>
      <c r="KMF101" s="29"/>
      <c r="KMG101" s="29"/>
      <c r="KMH101" s="29"/>
      <c r="KMI101" s="29"/>
      <c r="KMJ101" s="29"/>
      <c r="KMK101" s="29"/>
      <c r="KML101" s="29"/>
      <c r="KMM101" s="29"/>
      <c r="KMN101" s="29"/>
      <c r="KMO101" s="29"/>
      <c r="KMP101" s="29"/>
      <c r="KMQ101" s="29"/>
      <c r="KMR101" s="29"/>
      <c r="KMS101" s="29"/>
      <c r="KMT101" s="29"/>
      <c r="KMU101" s="29"/>
      <c r="KMV101" s="29"/>
      <c r="KMW101" s="29"/>
      <c r="KMX101" s="29"/>
      <c r="KMY101" s="29"/>
      <c r="KMZ101" s="29"/>
      <c r="KNA101" s="29"/>
      <c r="KNB101" s="29"/>
      <c r="KNC101" s="29"/>
      <c r="KND101" s="29"/>
      <c r="KNE101" s="29"/>
      <c r="KNF101" s="29"/>
      <c r="KNG101" s="29"/>
      <c r="KNH101" s="29"/>
      <c r="KNI101" s="29"/>
      <c r="KNJ101" s="29"/>
      <c r="KNK101" s="29"/>
      <c r="KNL101" s="29"/>
      <c r="KNM101" s="29"/>
      <c r="KNN101" s="29"/>
      <c r="KNO101" s="29"/>
      <c r="KNP101" s="29"/>
      <c r="KNQ101" s="29"/>
      <c r="KNR101" s="29"/>
      <c r="KNS101" s="29"/>
      <c r="KNT101" s="29"/>
      <c r="KNU101" s="29"/>
      <c r="KNV101" s="29"/>
      <c r="KNW101" s="29"/>
      <c r="KNX101" s="29"/>
      <c r="KNY101" s="29"/>
      <c r="KNZ101" s="29"/>
      <c r="KOA101" s="29"/>
      <c r="KOB101" s="29"/>
      <c r="KOC101" s="29"/>
      <c r="KOD101" s="29"/>
      <c r="KOE101" s="29"/>
      <c r="KOF101" s="29"/>
      <c r="KOG101" s="29"/>
      <c r="KOH101" s="29"/>
      <c r="KOI101" s="29"/>
      <c r="KOJ101" s="29"/>
      <c r="KOK101" s="29"/>
      <c r="KOL101" s="29"/>
      <c r="KOM101" s="29"/>
      <c r="KON101" s="29"/>
      <c r="KOO101" s="29"/>
      <c r="KOP101" s="29"/>
      <c r="KOQ101" s="29"/>
      <c r="KOR101" s="29"/>
      <c r="KOS101" s="29"/>
      <c r="KOT101" s="29"/>
      <c r="KOU101" s="29"/>
      <c r="KOV101" s="29"/>
      <c r="KOW101" s="29"/>
      <c r="KOX101" s="29"/>
      <c r="KOY101" s="29"/>
      <c r="KOZ101" s="29"/>
      <c r="KPA101" s="29"/>
      <c r="KPB101" s="29"/>
      <c r="KPC101" s="29"/>
      <c r="KPD101" s="29"/>
      <c r="KPE101" s="29"/>
      <c r="KPF101" s="29"/>
      <c r="KPG101" s="29"/>
      <c r="KPH101" s="29"/>
      <c r="KPI101" s="29"/>
      <c r="KPJ101" s="29"/>
      <c r="KPK101" s="29"/>
      <c r="KPL101" s="29"/>
      <c r="KPM101" s="29"/>
      <c r="KPN101" s="29"/>
      <c r="KPO101" s="29"/>
      <c r="KPP101" s="29"/>
      <c r="KPQ101" s="29"/>
      <c r="KPR101" s="29"/>
      <c r="KPS101" s="29"/>
      <c r="KPT101" s="29"/>
      <c r="KPU101" s="29"/>
      <c r="KPV101" s="29"/>
      <c r="KPW101" s="29"/>
      <c r="KPX101" s="29"/>
      <c r="KPY101" s="29"/>
      <c r="KPZ101" s="29"/>
      <c r="KQA101" s="29"/>
      <c r="KQB101" s="29"/>
      <c r="KQC101" s="29"/>
      <c r="KQD101" s="29"/>
      <c r="KQE101" s="29"/>
      <c r="KQF101" s="29"/>
      <c r="KQG101" s="29"/>
      <c r="KQH101" s="29"/>
      <c r="KQI101" s="29"/>
      <c r="KQJ101" s="29"/>
      <c r="KQK101" s="29"/>
      <c r="KQL101" s="29"/>
      <c r="KQM101" s="29"/>
      <c r="KQN101" s="29"/>
      <c r="KQO101" s="29"/>
      <c r="KQP101" s="29"/>
      <c r="KQQ101" s="29"/>
      <c r="KQR101" s="29"/>
      <c r="KQS101" s="29"/>
      <c r="KQT101" s="29"/>
      <c r="KQU101" s="29"/>
      <c r="KQV101" s="29"/>
      <c r="KQW101" s="29"/>
      <c r="KQX101" s="29"/>
      <c r="KQY101" s="29"/>
      <c r="KQZ101" s="29"/>
      <c r="KRA101" s="29"/>
      <c r="KRB101" s="29"/>
      <c r="KRC101" s="29"/>
      <c r="KRD101" s="29"/>
      <c r="KRE101" s="29"/>
      <c r="KRF101" s="29"/>
      <c r="KRG101" s="29"/>
      <c r="KRH101" s="29"/>
      <c r="KRI101" s="29"/>
      <c r="KRJ101" s="29"/>
      <c r="KRK101" s="29"/>
      <c r="KRL101" s="29"/>
      <c r="KRM101" s="29"/>
      <c r="KRN101" s="29"/>
      <c r="KRO101" s="29"/>
      <c r="KRP101" s="29"/>
      <c r="KRQ101" s="29"/>
      <c r="KRR101" s="29"/>
      <c r="KRS101" s="29"/>
      <c r="KRT101" s="29"/>
      <c r="KRU101" s="29"/>
      <c r="KRV101" s="29"/>
      <c r="KRW101" s="29"/>
      <c r="KRX101" s="29"/>
      <c r="KRY101" s="29"/>
      <c r="KRZ101" s="29"/>
      <c r="KSA101" s="29"/>
      <c r="KSB101" s="29"/>
      <c r="KSC101" s="29"/>
      <c r="KSD101" s="29"/>
      <c r="KSE101" s="29"/>
      <c r="KSF101" s="29"/>
      <c r="KSG101" s="29"/>
      <c r="KSH101" s="29"/>
      <c r="KSI101" s="29"/>
      <c r="KSJ101" s="29"/>
      <c r="KSK101" s="29"/>
      <c r="KSL101" s="29"/>
      <c r="KSM101" s="29"/>
      <c r="KSN101" s="29"/>
      <c r="KSO101" s="29"/>
      <c r="KSP101" s="29"/>
      <c r="KSQ101" s="29"/>
      <c r="KSR101" s="29"/>
      <c r="KSS101" s="29"/>
      <c r="KST101" s="29"/>
      <c r="KSU101" s="29"/>
      <c r="KSV101" s="29"/>
      <c r="KSW101" s="29"/>
      <c r="KSX101" s="29"/>
      <c r="KSY101" s="29"/>
      <c r="KSZ101" s="29"/>
      <c r="KTA101" s="29"/>
      <c r="KTB101" s="29"/>
      <c r="KTC101" s="29"/>
      <c r="KTD101" s="29"/>
      <c r="KTE101" s="29"/>
      <c r="KTF101" s="29"/>
      <c r="KTG101" s="29"/>
      <c r="KTH101" s="29"/>
      <c r="KTI101" s="29"/>
      <c r="KTJ101" s="29"/>
      <c r="KTK101" s="29"/>
      <c r="KTL101" s="29"/>
      <c r="KTM101" s="29"/>
      <c r="KTN101" s="29"/>
      <c r="KTO101" s="29"/>
      <c r="KTP101" s="29"/>
      <c r="KTQ101" s="29"/>
      <c r="KTR101" s="29"/>
      <c r="KTS101" s="29"/>
      <c r="KTT101" s="29"/>
      <c r="KTU101" s="29"/>
      <c r="KTV101" s="29"/>
      <c r="KTW101" s="29"/>
      <c r="KTX101" s="29"/>
      <c r="KTY101" s="29"/>
      <c r="KTZ101" s="29"/>
      <c r="KUA101" s="29"/>
      <c r="KUB101" s="29"/>
      <c r="KUC101" s="29"/>
      <c r="KUD101" s="29"/>
      <c r="KUE101" s="29"/>
      <c r="KUF101" s="29"/>
      <c r="KUG101" s="29"/>
      <c r="KUH101" s="29"/>
      <c r="KUI101" s="29"/>
      <c r="KUJ101" s="29"/>
      <c r="KUK101" s="29"/>
      <c r="KUL101" s="29"/>
      <c r="KUM101" s="29"/>
      <c r="KUN101" s="29"/>
      <c r="KUO101" s="29"/>
      <c r="KUP101" s="29"/>
      <c r="KUQ101" s="29"/>
      <c r="KUR101" s="29"/>
      <c r="KUS101" s="29"/>
      <c r="KUT101" s="29"/>
      <c r="KUU101" s="29"/>
      <c r="KUV101" s="29"/>
      <c r="KUW101" s="29"/>
      <c r="KUX101" s="29"/>
      <c r="KUY101" s="29"/>
      <c r="KUZ101" s="29"/>
      <c r="KVA101" s="29"/>
      <c r="KVB101" s="29"/>
      <c r="KVC101" s="29"/>
      <c r="KVD101" s="29"/>
      <c r="KVE101" s="29"/>
      <c r="KVF101" s="29"/>
      <c r="KVG101" s="29"/>
      <c r="KVH101" s="29"/>
      <c r="KVI101" s="29"/>
      <c r="KVJ101" s="29"/>
      <c r="KVK101" s="29"/>
      <c r="KVL101" s="29"/>
      <c r="KVM101" s="29"/>
      <c r="KVN101" s="29"/>
      <c r="KVO101" s="29"/>
      <c r="KVP101" s="29"/>
      <c r="KVQ101" s="29"/>
      <c r="KVR101" s="29"/>
      <c r="KVS101" s="29"/>
      <c r="KVT101" s="29"/>
      <c r="KVU101" s="29"/>
      <c r="KVV101" s="29"/>
      <c r="KVW101" s="29"/>
      <c r="KVX101" s="29"/>
      <c r="KVY101" s="29"/>
      <c r="KVZ101" s="29"/>
      <c r="KWA101" s="29"/>
      <c r="KWB101" s="29"/>
      <c r="KWC101" s="29"/>
      <c r="KWD101" s="29"/>
      <c r="KWE101" s="29"/>
      <c r="KWF101" s="29"/>
      <c r="KWG101" s="29"/>
      <c r="KWH101" s="29"/>
      <c r="KWI101" s="29"/>
      <c r="KWJ101" s="29"/>
      <c r="KWK101" s="29"/>
      <c r="KWL101" s="29"/>
      <c r="KWM101" s="29"/>
      <c r="KWN101" s="29"/>
      <c r="KWO101" s="29"/>
      <c r="KWP101" s="29"/>
      <c r="KWQ101" s="29"/>
      <c r="KWR101" s="29"/>
      <c r="KWS101" s="29"/>
      <c r="KWT101" s="29"/>
      <c r="KWU101" s="29"/>
      <c r="KWV101" s="29"/>
      <c r="KWW101" s="29"/>
      <c r="KWX101" s="29"/>
      <c r="KWY101" s="29"/>
      <c r="KWZ101" s="29"/>
      <c r="KXA101" s="29"/>
      <c r="KXB101" s="29"/>
      <c r="KXC101" s="29"/>
      <c r="KXD101" s="29"/>
      <c r="KXE101" s="29"/>
      <c r="KXF101" s="29"/>
      <c r="KXG101" s="29"/>
      <c r="KXH101" s="29"/>
      <c r="KXI101" s="29"/>
      <c r="KXJ101" s="29"/>
      <c r="KXK101" s="29"/>
      <c r="KXL101" s="29"/>
      <c r="KXM101" s="29"/>
      <c r="KXN101" s="29"/>
      <c r="KXO101" s="29"/>
      <c r="KXP101" s="29"/>
      <c r="KXQ101" s="29"/>
      <c r="KXR101" s="29"/>
      <c r="KXS101" s="29"/>
      <c r="KXT101" s="29"/>
      <c r="KXU101" s="29"/>
      <c r="KXV101" s="29"/>
      <c r="KXW101" s="29"/>
      <c r="KXX101" s="29"/>
      <c r="KXY101" s="29"/>
      <c r="KXZ101" s="29"/>
      <c r="KYA101" s="29"/>
      <c r="KYB101" s="29"/>
      <c r="KYC101" s="29"/>
      <c r="KYD101" s="29"/>
      <c r="KYE101" s="29"/>
      <c r="KYF101" s="29"/>
      <c r="KYG101" s="29"/>
      <c r="KYH101" s="29"/>
      <c r="KYI101" s="29"/>
      <c r="KYJ101" s="29"/>
      <c r="KYK101" s="29"/>
      <c r="KYL101" s="29"/>
      <c r="KYM101" s="29"/>
      <c r="KYN101" s="29"/>
      <c r="KYO101" s="29"/>
      <c r="KYP101" s="29"/>
      <c r="KYQ101" s="29"/>
      <c r="KYR101" s="29"/>
      <c r="KYS101" s="29"/>
      <c r="KYT101" s="29"/>
      <c r="KYU101" s="29"/>
      <c r="KYV101" s="29"/>
      <c r="KYW101" s="29"/>
      <c r="KYX101" s="29"/>
      <c r="KYY101" s="29"/>
      <c r="KYZ101" s="29"/>
      <c r="KZA101" s="29"/>
      <c r="KZB101" s="29"/>
      <c r="KZC101" s="29"/>
      <c r="KZD101" s="29"/>
      <c r="KZE101" s="29"/>
      <c r="KZF101" s="29"/>
      <c r="KZG101" s="29"/>
      <c r="KZH101" s="29"/>
      <c r="KZI101" s="29"/>
      <c r="KZJ101" s="29"/>
      <c r="KZK101" s="29"/>
      <c r="KZL101" s="29"/>
      <c r="KZM101" s="29"/>
      <c r="KZN101" s="29"/>
      <c r="KZO101" s="29"/>
      <c r="KZP101" s="29"/>
      <c r="KZQ101" s="29"/>
      <c r="KZR101" s="29"/>
      <c r="KZS101" s="29"/>
      <c r="KZT101" s="29"/>
      <c r="KZU101" s="29"/>
      <c r="KZV101" s="29"/>
      <c r="KZW101" s="29"/>
      <c r="KZX101" s="29"/>
      <c r="KZY101" s="29"/>
      <c r="KZZ101" s="29"/>
      <c r="LAA101" s="29"/>
      <c r="LAB101" s="29"/>
      <c r="LAC101" s="29"/>
      <c r="LAD101" s="29"/>
      <c r="LAE101" s="29"/>
      <c r="LAF101" s="29"/>
      <c r="LAG101" s="29"/>
      <c r="LAH101" s="29"/>
      <c r="LAI101" s="29"/>
      <c r="LAJ101" s="29"/>
      <c r="LAK101" s="29"/>
      <c r="LAL101" s="29"/>
      <c r="LAM101" s="29"/>
      <c r="LAN101" s="29"/>
      <c r="LAO101" s="29"/>
      <c r="LAP101" s="29"/>
      <c r="LAQ101" s="29"/>
      <c r="LAR101" s="29"/>
      <c r="LAS101" s="29"/>
      <c r="LAT101" s="29"/>
      <c r="LAU101" s="29"/>
      <c r="LAV101" s="29"/>
      <c r="LAW101" s="29"/>
      <c r="LAX101" s="29"/>
      <c r="LAY101" s="29"/>
      <c r="LAZ101" s="29"/>
      <c r="LBA101" s="29"/>
      <c r="LBB101" s="29"/>
      <c r="LBC101" s="29"/>
      <c r="LBD101" s="29"/>
      <c r="LBE101" s="29"/>
      <c r="LBF101" s="29"/>
      <c r="LBG101" s="29"/>
      <c r="LBH101" s="29"/>
      <c r="LBI101" s="29"/>
      <c r="LBJ101" s="29"/>
      <c r="LBK101" s="29"/>
      <c r="LBL101" s="29"/>
      <c r="LBM101" s="29"/>
      <c r="LBN101" s="29"/>
      <c r="LBO101" s="29"/>
      <c r="LBP101" s="29"/>
      <c r="LBQ101" s="29"/>
      <c r="LBR101" s="29"/>
      <c r="LBS101" s="29"/>
      <c r="LBT101" s="29"/>
      <c r="LBU101" s="29"/>
      <c r="LBV101" s="29"/>
      <c r="LBW101" s="29"/>
      <c r="LBX101" s="29"/>
      <c r="LBY101" s="29"/>
      <c r="LBZ101" s="29"/>
      <c r="LCA101" s="29"/>
      <c r="LCB101" s="29"/>
      <c r="LCC101" s="29"/>
      <c r="LCD101" s="29"/>
      <c r="LCE101" s="29"/>
      <c r="LCF101" s="29"/>
      <c r="LCG101" s="29"/>
      <c r="LCH101" s="29"/>
      <c r="LCI101" s="29"/>
      <c r="LCJ101" s="29"/>
      <c r="LCK101" s="29"/>
      <c r="LCL101" s="29"/>
      <c r="LCM101" s="29"/>
      <c r="LCN101" s="29"/>
      <c r="LCO101" s="29"/>
      <c r="LCP101" s="29"/>
      <c r="LCQ101" s="29"/>
      <c r="LCR101" s="29"/>
      <c r="LCS101" s="29"/>
      <c r="LCT101" s="29"/>
      <c r="LCU101" s="29"/>
      <c r="LCV101" s="29"/>
      <c r="LCW101" s="29"/>
      <c r="LCX101" s="29"/>
      <c r="LCY101" s="29"/>
      <c r="LCZ101" s="29"/>
      <c r="LDA101" s="29"/>
      <c r="LDB101" s="29"/>
      <c r="LDC101" s="29"/>
      <c r="LDD101" s="29"/>
      <c r="LDE101" s="29"/>
      <c r="LDF101" s="29"/>
      <c r="LDG101" s="29"/>
      <c r="LDH101" s="29"/>
      <c r="LDI101" s="29"/>
      <c r="LDJ101" s="29"/>
      <c r="LDK101" s="29"/>
      <c r="LDL101" s="29"/>
      <c r="LDM101" s="29"/>
      <c r="LDN101" s="29"/>
      <c r="LDO101" s="29"/>
      <c r="LDP101" s="29"/>
      <c r="LDQ101" s="29"/>
      <c r="LDR101" s="29"/>
      <c r="LDS101" s="29"/>
      <c r="LDT101" s="29"/>
      <c r="LDU101" s="29"/>
      <c r="LDV101" s="29"/>
      <c r="LDW101" s="29"/>
      <c r="LDX101" s="29"/>
      <c r="LDY101" s="29"/>
      <c r="LDZ101" s="29"/>
      <c r="LEA101" s="29"/>
      <c r="LEB101" s="29"/>
      <c r="LEC101" s="29"/>
      <c r="LED101" s="29"/>
      <c r="LEE101" s="29"/>
      <c r="LEF101" s="29"/>
      <c r="LEG101" s="29"/>
      <c r="LEH101" s="29"/>
      <c r="LEI101" s="29"/>
      <c r="LEJ101" s="29"/>
      <c r="LEK101" s="29"/>
      <c r="LEL101" s="29"/>
      <c r="LEM101" s="29"/>
      <c r="LEN101" s="29"/>
      <c r="LEO101" s="29"/>
      <c r="LEP101" s="29"/>
      <c r="LEQ101" s="29"/>
      <c r="LER101" s="29"/>
      <c r="LES101" s="29"/>
      <c r="LET101" s="29"/>
      <c r="LEU101" s="29"/>
      <c r="LEV101" s="29"/>
      <c r="LEW101" s="29"/>
      <c r="LEX101" s="29"/>
      <c r="LEY101" s="29"/>
      <c r="LEZ101" s="29"/>
      <c r="LFA101" s="29"/>
      <c r="LFB101" s="29"/>
      <c r="LFC101" s="29"/>
      <c r="LFD101" s="29"/>
      <c r="LFE101" s="29"/>
      <c r="LFF101" s="29"/>
      <c r="LFG101" s="29"/>
      <c r="LFH101" s="29"/>
      <c r="LFI101" s="29"/>
      <c r="LFJ101" s="29"/>
      <c r="LFK101" s="29"/>
      <c r="LFL101" s="29"/>
      <c r="LFM101" s="29"/>
      <c r="LFN101" s="29"/>
      <c r="LFO101" s="29"/>
      <c r="LFP101" s="29"/>
      <c r="LFQ101" s="29"/>
      <c r="LFR101" s="29"/>
      <c r="LFS101" s="29"/>
      <c r="LFT101" s="29"/>
      <c r="LFU101" s="29"/>
      <c r="LFV101" s="29"/>
      <c r="LFW101" s="29"/>
      <c r="LFX101" s="29"/>
      <c r="LFY101" s="29"/>
      <c r="LFZ101" s="29"/>
      <c r="LGA101" s="29"/>
      <c r="LGB101" s="29"/>
      <c r="LGC101" s="29"/>
      <c r="LGD101" s="29"/>
      <c r="LGE101" s="29"/>
      <c r="LGF101" s="29"/>
      <c r="LGG101" s="29"/>
      <c r="LGH101" s="29"/>
      <c r="LGI101" s="29"/>
      <c r="LGJ101" s="29"/>
      <c r="LGK101" s="29"/>
      <c r="LGL101" s="29"/>
      <c r="LGM101" s="29"/>
      <c r="LGN101" s="29"/>
      <c r="LGO101" s="29"/>
      <c r="LGP101" s="29"/>
      <c r="LGQ101" s="29"/>
      <c r="LGR101" s="29"/>
      <c r="LGS101" s="29"/>
      <c r="LGT101" s="29"/>
      <c r="LGU101" s="29"/>
      <c r="LGV101" s="29"/>
      <c r="LGW101" s="29"/>
      <c r="LGX101" s="29"/>
      <c r="LGY101" s="29"/>
      <c r="LGZ101" s="29"/>
      <c r="LHA101" s="29"/>
      <c r="LHB101" s="29"/>
      <c r="LHC101" s="29"/>
      <c r="LHD101" s="29"/>
      <c r="LHE101" s="29"/>
      <c r="LHF101" s="29"/>
      <c r="LHG101" s="29"/>
      <c r="LHH101" s="29"/>
      <c r="LHI101" s="29"/>
      <c r="LHJ101" s="29"/>
      <c r="LHK101" s="29"/>
      <c r="LHL101" s="29"/>
      <c r="LHM101" s="29"/>
      <c r="LHN101" s="29"/>
      <c r="LHO101" s="29"/>
      <c r="LHP101" s="29"/>
      <c r="LHQ101" s="29"/>
      <c r="LHR101" s="29"/>
      <c r="LHS101" s="29"/>
      <c r="LHT101" s="29"/>
      <c r="LHU101" s="29"/>
      <c r="LHV101" s="29"/>
      <c r="LHW101" s="29"/>
      <c r="LHX101" s="29"/>
      <c r="LHY101" s="29"/>
      <c r="LHZ101" s="29"/>
      <c r="LIA101" s="29"/>
      <c r="LIB101" s="29"/>
      <c r="LIC101" s="29"/>
      <c r="LID101" s="29"/>
      <c r="LIE101" s="29"/>
      <c r="LIF101" s="29"/>
      <c r="LIG101" s="29"/>
      <c r="LIH101" s="29"/>
      <c r="LII101" s="29"/>
      <c r="LIJ101" s="29"/>
      <c r="LIK101" s="29"/>
      <c r="LIL101" s="29"/>
      <c r="LIM101" s="29"/>
      <c r="LIN101" s="29"/>
      <c r="LIO101" s="29"/>
      <c r="LIP101" s="29"/>
      <c r="LIQ101" s="29"/>
      <c r="LIR101" s="29"/>
      <c r="LIS101" s="29"/>
      <c r="LIT101" s="29"/>
      <c r="LIU101" s="29"/>
      <c r="LIV101" s="29"/>
      <c r="LIW101" s="29"/>
      <c r="LIX101" s="29"/>
      <c r="LIY101" s="29"/>
      <c r="LIZ101" s="29"/>
      <c r="LJA101" s="29"/>
      <c r="LJB101" s="29"/>
      <c r="LJC101" s="29"/>
      <c r="LJD101" s="29"/>
      <c r="LJE101" s="29"/>
      <c r="LJF101" s="29"/>
      <c r="LJG101" s="29"/>
      <c r="LJH101" s="29"/>
      <c r="LJI101" s="29"/>
      <c r="LJJ101" s="29"/>
      <c r="LJK101" s="29"/>
      <c r="LJL101" s="29"/>
      <c r="LJM101" s="29"/>
      <c r="LJN101" s="29"/>
      <c r="LJO101" s="29"/>
      <c r="LJP101" s="29"/>
      <c r="LJQ101" s="29"/>
      <c r="LJR101" s="29"/>
      <c r="LJS101" s="29"/>
      <c r="LJT101" s="29"/>
      <c r="LJU101" s="29"/>
      <c r="LJV101" s="29"/>
      <c r="LJW101" s="29"/>
      <c r="LJX101" s="29"/>
      <c r="LJY101" s="29"/>
      <c r="LJZ101" s="29"/>
      <c r="LKA101" s="29"/>
      <c r="LKB101" s="29"/>
      <c r="LKC101" s="29"/>
      <c r="LKD101" s="29"/>
      <c r="LKE101" s="29"/>
      <c r="LKF101" s="29"/>
      <c r="LKG101" s="29"/>
      <c r="LKH101" s="29"/>
      <c r="LKI101" s="29"/>
      <c r="LKJ101" s="29"/>
      <c r="LKK101" s="29"/>
      <c r="LKL101" s="29"/>
      <c r="LKM101" s="29"/>
      <c r="LKN101" s="29"/>
      <c r="LKO101" s="29"/>
      <c r="LKP101" s="29"/>
      <c r="LKQ101" s="29"/>
      <c r="LKR101" s="29"/>
      <c r="LKS101" s="29"/>
      <c r="LKT101" s="29"/>
      <c r="LKU101" s="29"/>
      <c r="LKV101" s="29"/>
      <c r="LKW101" s="29"/>
      <c r="LKX101" s="29"/>
      <c r="LKY101" s="29"/>
      <c r="LKZ101" s="29"/>
      <c r="LLA101" s="29"/>
      <c r="LLB101" s="29"/>
      <c r="LLC101" s="29"/>
      <c r="LLD101" s="29"/>
      <c r="LLE101" s="29"/>
      <c r="LLF101" s="29"/>
      <c r="LLG101" s="29"/>
      <c r="LLH101" s="29"/>
      <c r="LLI101" s="29"/>
      <c r="LLJ101" s="29"/>
      <c r="LLK101" s="29"/>
      <c r="LLL101" s="29"/>
      <c r="LLM101" s="29"/>
      <c r="LLN101" s="29"/>
      <c r="LLO101" s="29"/>
      <c r="LLP101" s="29"/>
      <c r="LLQ101" s="29"/>
      <c r="LLR101" s="29"/>
      <c r="LLS101" s="29"/>
      <c r="LLT101" s="29"/>
      <c r="LLU101" s="29"/>
      <c r="LLV101" s="29"/>
      <c r="LLW101" s="29"/>
      <c r="LLX101" s="29"/>
      <c r="LLY101" s="29"/>
      <c r="LLZ101" s="29"/>
      <c r="LMA101" s="29"/>
      <c r="LMB101" s="29"/>
      <c r="LMC101" s="29"/>
      <c r="LMD101" s="29"/>
      <c r="LME101" s="29"/>
      <c r="LMF101" s="29"/>
      <c r="LMG101" s="29"/>
      <c r="LMH101" s="29"/>
      <c r="LMI101" s="29"/>
      <c r="LMJ101" s="29"/>
      <c r="LMK101" s="29"/>
      <c r="LML101" s="29"/>
      <c r="LMM101" s="29"/>
      <c r="LMN101" s="29"/>
      <c r="LMO101" s="29"/>
      <c r="LMP101" s="29"/>
      <c r="LMQ101" s="29"/>
      <c r="LMR101" s="29"/>
      <c r="LMS101" s="29"/>
      <c r="LMT101" s="29"/>
      <c r="LMU101" s="29"/>
      <c r="LMV101" s="29"/>
      <c r="LMW101" s="29"/>
      <c r="LMX101" s="29"/>
      <c r="LMY101" s="29"/>
      <c r="LMZ101" s="29"/>
      <c r="LNA101" s="29"/>
      <c r="LNB101" s="29"/>
      <c r="LNC101" s="29"/>
      <c r="LND101" s="29"/>
      <c r="LNE101" s="29"/>
      <c r="LNF101" s="29"/>
      <c r="LNG101" s="29"/>
      <c r="LNH101" s="29"/>
      <c r="LNI101" s="29"/>
      <c r="LNJ101" s="29"/>
      <c r="LNK101" s="29"/>
      <c r="LNL101" s="29"/>
      <c r="LNM101" s="29"/>
      <c r="LNN101" s="29"/>
      <c r="LNO101" s="29"/>
      <c r="LNP101" s="29"/>
      <c r="LNQ101" s="29"/>
      <c r="LNR101" s="29"/>
      <c r="LNS101" s="29"/>
      <c r="LNT101" s="29"/>
      <c r="LNU101" s="29"/>
      <c r="LNV101" s="29"/>
      <c r="LNW101" s="29"/>
      <c r="LNX101" s="29"/>
      <c r="LNY101" s="29"/>
      <c r="LNZ101" s="29"/>
      <c r="LOA101" s="29"/>
      <c r="LOB101" s="29"/>
      <c r="LOC101" s="29"/>
      <c r="LOD101" s="29"/>
      <c r="LOE101" s="29"/>
      <c r="LOF101" s="29"/>
      <c r="LOG101" s="29"/>
      <c r="LOH101" s="29"/>
      <c r="LOI101" s="29"/>
      <c r="LOJ101" s="29"/>
      <c r="LOK101" s="29"/>
      <c r="LOL101" s="29"/>
      <c r="LOM101" s="29"/>
      <c r="LON101" s="29"/>
      <c r="LOO101" s="29"/>
      <c r="LOP101" s="29"/>
      <c r="LOQ101" s="29"/>
      <c r="LOR101" s="29"/>
      <c r="LOS101" s="29"/>
      <c r="LOT101" s="29"/>
      <c r="LOU101" s="29"/>
      <c r="LOV101" s="29"/>
      <c r="LOW101" s="29"/>
      <c r="LOX101" s="29"/>
      <c r="LOY101" s="29"/>
      <c r="LOZ101" s="29"/>
      <c r="LPA101" s="29"/>
      <c r="LPB101" s="29"/>
      <c r="LPC101" s="29"/>
      <c r="LPD101" s="29"/>
      <c r="LPE101" s="29"/>
      <c r="LPF101" s="29"/>
      <c r="LPG101" s="29"/>
      <c r="LPH101" s="29"/>
      <c r="LPI101" s="29"/>
      <c r="LPJ101" s="29"/>
      <c r="LPK101" s="29"/>
      <c r="LPL101" s="29"/>
      <c r="LPM101" s="29"/>
      <c r="LPN101" s="29"/>
      <c r="LPO101" s="29"/>
      <c r="LPP101" s="29"/>
      <c r="LPQ101" s="29"/>
      <c r="LPR101" s="29"/>
      <c r="LPS101" s="29"/>
      <c r="LPT101" s="29"/>
      <c r="LPU101" s="29"/>
      <c r="LPV101" s="29"/>
      <c r="LPW101" s="29"/>
      <c r="LPX101" s="29"/>
      <c r="LPY101" s="29"/>
      <c r="LPZ101" s="29"/>
      <c r="LQA101" s="29"/>
      <c r="LQB101" s="29"/>
      <c r="LQC101" s="29"/>
      <c r="LQD101" s="29"/>
      <c r="LQE101" s="29"/>
      <c r="LQF101" s="29"/>
      <c r="LQG101" s="29"/>
      <c r="LQH101" s="29"/>
      <c r="LQI101" s="29"/>
      <c r="LQJ101" s="29"/>
      <c r="LQK101" s="29"/>
      <c r="LQL101" s="29"/>
      <c r="LQM101" s="29"/>
      <c r="LQN101" s="29"/>
      <c r="LQO101" s="29"/>
      <c r="LQP101" s="29"/>
      <c r="LQQ101" s="29"/>
      <c r="LQR101" s="29"/>
      <c r="LQS101" s="29"/>
      <c r="LQT101" s="29"/>
      <c r="LQU101" s="29"/>
      <c r="LQV101" s="29"/>
      <c r="LQW101" s="29"/>
      <c r="LQX101" s="29"/>
      <c r="LQY101" s="29"/>
      <c r="LQZ101" s="29"/>
      <c r="LRA101" s="29"/>
      <c r="LRB101" s="29"/>
      <c r="LRC101" s="29"/>
      <c r="LRD101" s="29"/>
      <c r="LRE101" s="29"/>
      <c r="LRF101" s="29"/>
      <c r="LRG101" s="29"/>
      <c r="LRH101" s="29"/>
      <c r="LRI101" s="29"/>
      <c r="LRJ101" s="29"/>
      <c r="LRK101" s="29"/>
      <c r="LRL101" s="29"/>
      <c r="LRM101" s="29"/>
      <c r="LRN101" s="29"/>
      <c r="LRO101" s="29"/>
      <c r="LRP101" s="29"/>
      <c r="LRQ101" s="29"/>
      <c r="LRR101" s="29"/>
      <c r="LRS101" s="29"/>
      <c r="LRT101" s="29"/>
      <c r="LRU101" s="29"/>
      <c r="LRV101" s="29"/>
      <c r="LRW101" s="29"/>
      <c r="LRX101" s="29"/>
      <c r="LRY101" s="29"/>
      <c r="LRZ101" s="29"/>
      <c r="LSA101" s="29"/>
      <c r="LSB101" s="29"/>
      <c r="LSC101" s="29"/>
      <c r="LSD101" s="29"/>
      <c r="LSE101" s="29"/>
      <c r="LSF101" s="29"/>
      <c r="LSG101" s="29"/>
      <c r="LSH101" s="29"/>
      <c r="LSI101" s="29"/>
      <c r="LSJ101" s="29"/>
      <c r="LSK101" s="29"/>
      <c r="LSL101" s="29"/>
      <c r="LSM101" s="29"/>
      <c r="LSN101" s="29"/>
      <c r="LSO101" s="29"/>
      <c r="LSP101" s="29"/>
      <c r="LSQ101" s="29"/>
      <c r="LSR101" s="29"/>
      <c r="LSS101" s="29"/>
      <c r="LST101" s="29"/>
      <c r="LSU101" s="29"/>
      <c r="LSV101" s="29"/>
      <c r="LSW101" s="29"/>
      <c r="LSX101" s="29"/>
      <c r="LSY101" s="29"/>
      <c r="LSZ101" s="29"/>
      <c r="LTA101" s="29"/>
      <c r="LTB101" s="29"/>
      <c r="LTC101" s="29"/>
      <c r="LTD101" s="29"/>
      <c r="LTE101" s="29"/>
      <c r="LTF101" s="29"/>
      <c r="LTG101" s="29"/>
      <c r="LTH101" s="29"/>
      <c r="LTI101" s="29"/>
      <c r="LTJ101" s="29"/>
      <c r="LTK101" s="29"/>
      <c r="LTL101" s="29"/>
      <c r="LTM101" s="29"/>
      <c r="LTN101" s="29"/>
      <c r="LTO101" s="29"/>
      <c r="LTP101" s="29"/>
      <c r="LTQ101" s="29"/>
      <c r="LTR101" s="29"/>
      <c r="LTS101" s="29"/>
      <c r="LTT101" s="29"/>
      <c r="LTU101" s="29"/>
      <c r="LTV101" s="29"/>
      <c r="LTW101" s="29"/>
      <c r="LTX101" s="29"/>
      <c r="LTY101" s="29"/>
      <c r="LTZ101" s="29"/>
      <c r="LUA101" s="29"/>
      <c r="LUB101" s="29"/>
      <c r="LUC101" s="29"/>
      <c r="LUD101" s="29"/>
      <c r="LUE101" s="29"/>
      <c r="LUF101" s="29"/>
      <c r="LUG101" s="29"/>
      <c r="LUH101" s="29"/>
      <c r="LUI101" s="29"/>
      <c r="LUJ101" s="29"/>
      <c r="LUK101" s="29"/>
      <c r="LUL101" s="29"/>
      <c r="LUM101" s="29"/>
      <c r="LUN101" s="29"/>
      <c r="LUO101" s="29"/>
      <c r="LUP101" s="29"/>
      <c r="LUQ101" s="29"/>
      <c r="LUR101" s="29"/>
      <c r="LUS101" s="29"/>
      <c r="LUT101" s="29"/>
      <c r="LUU101" s="29"/>
      <c r="LUV101" s="29"/>
      <c r="LUW101" s="29"/>
      <c r="LUX101" s="29"/>
      <c r="LUY101" s="29"/>
      <c r="LUZ101" s="29"/>
      <c r="LVA101" s="29"/>
      <c r="LVB101" s="29"/>
      <c r="LVC101" s="29"/>
      <c r="LVD101" s="29"/>
      <c r="LVE101" s="29"/>
      <c r="LVF101" s="29"/>
      <c r="LVG101" s="29"/>
      <c r="LVH101" s="29"/>
      <c r="LVI101" s="29"/>
      <c r="LVJ101" s="29"/>
      <c r="LVK101" s="29"/>
      <c r="LVL101" s="29"/>
      <c r="LVM101" s="29"/>
      <c r="LVN101" s="29"/>
      <c r="LVO101" s="29"/>
      <c r="LVP101" s="29"/>
      <c r="LVQ101" s="29"/>
      <c r="LVR101" s="29"/>
      <c r="LVS101" s="29"/>
      <c r="LVT101" s="29"/>
      <c r="LVU101" s="29"/>
      <c r="LVV101" s="29"/>
      <c r="LVW101" s="29"/>
      <c r="LVX101" s="29"/>
      <c r="LVY101" s="29"/>
      <c r="LVZ101" s="29"/>
      <c r="LWA101" s="29"/>
      <c r="LWB101" s="29"/>
      <c r="LWC101" s="29"/>
      <c r="LWD101" s="29"/>
      <c r="LWE101" s="29"/>
      <c r="LWF101" s="29"/>
      <c r="LWG101" s="29"/>
      <c r="LWH101" s="29"/>
      <c r="LWI101" s="29"/>
      <c r="LWJ101" s="29"/>
      <c r="LWK101" s="29"/>
      <c r="LWL101" s="29"/>
      <c r="LWM101" s="29"/>
      <c r="LWN101" s="29"/>
      <c r="LWO101" s="29"/>
      <c r="LWP101" s="29"/>
      <c r="LWQ101" s="29"/>
      <c r="LWR101" s="29"/>
      <c r="LWS101" s="29"/>
      <c r="LWT101" s="29"/>
      <c r="LWU101" s="29"/>
      <c r="LWV101" s="29"/>
      <c r="LWW101" s="29"/>
      <c r="LWX101" s="29"/>
      <c r="LWY101" s="29"/>
      <c r="LWZ101" s="29"/>
      <c r="LXA101" s="29"/>
      <c r="LXB101" s="29"/>
      <c r="LXC101" s="29"/>
      <c r="LXD101" s="29"/>
      <c r="LXE101" s="29"/>
      <c r="LXF101" s="29"/>
      <c r="LXG101" s="29"/>
      <c r="LXH101" s="29"/>
      <c r="LXI101" s="29"/>
      <c r="LXJ101" s="29"/>
      <c r="LXK101" s="29"/>
      <c r="LXL101" s="29"/>
      <c r="LXM101" s="29"/>
      <c r="LXN101" s="29"/>
      <c r="LXO101" s="29"/>
      <c r="LXP101" s="29"/>
      <c r="LXQ101" s="29"/>
      <c r="LXR101" s="29"/>
      <c r="LXS101" s="29"/>
      <c r="LXT101" s="29"/>
      <c r="LXU101" s="29"/>
      <c r="LXV101" s="29"/>
      <c r="LXW101" s="29"/>
      <c r="LXX101" s="29"/>
      <c r="LXY101" s="29"/>
      <c r="LXZ101" s="29"/>
      <c r="LYA101" s="29"/>
      <c r="LYB101" s="29"/>
      <c r="LYC101" s="29"/>
      <c r="LYD101" s="29"/>
      <c r="LYE101" s="29"/>
      <c r="LYF101" s="29"/>
      <c r="LYG101" s="29"/>
      <c r="LYH101" s="29"/>
      <c r="LYI101" s="29"/>
      <c r="LYJ101" s="29"/>
      <c r="LYK101" s="29"/>
      <c r="LYL101" s="29"/>
      <c r="LYM101" s="29"/>
      <c r="LYN101" s="29"/>
      <c r="LYO101" s="29"/>
      <c r="LYP101" s="29"/>
      <c r="LYQ101" s="29"/>
      <c r="LYR101" s="29"/>
      <c r="LYS101" s="29"/>
      <c r="LYT101" s="29"/>
      <c r="LYU101" s="29"/>
      <c r="LYV101" s="29"/>
      <c r="LYW101" s="29"/>
      <c r="LYX101" s="29"/>
      <c r="LYY101" s="29"/>
      <c r="LYZ101" s="29"/>
      <c r="LZA101" s="29"/>
      <c r="LZB101" s="29"/>
      <c r="LZC101" s="29"/>
      <c r="LZD101" s="29"/>
      <c r="LZE101" s="29"/>
      <c r="LZF101" s="29"/>
      <c r="LZG101" s="29"/>
      <c r="LZH101" s="29"/>
      <c r="LZI101" s="29"/>
      <c r="LZJ101" s="29"/>
      <c r="LZK101" s="29"/>
      <c r="LZL101" s="29"/>
      <c r="LZM101" s="29"/>
      <c r="LZN101" s="29"/>
      <c r="LZO101" s="29"/>
      <c r="LZP101" s="29"/>
      <c r="LZQ101" s="29"/>
      <c r="LZR101" s="29"/>
      <c r="LZS101" s="29"/>
      <c r="LZT101" s="29"/>
      <c r="LZU101" s="29"/>
      <c r="LZV101" s="29"/>
      <c r="LZW101" s="29"/>
      <c r="LZX101" s="29"/>
      <c r="LZY101" s="29"/>
      <c r="LZZ101" s="29"/>
      <c r="MAA101" s="29"/>
      <c r="MAB101" s="29"/>
      <c r="MAC101" s="29"/>
      <c r="MAD101" s="29"/>
      <c r="MAE101" s="29"/>
      <c r="MAF101" s="29"/>
      <c r="MAG101" s="29"/>
      <c r="MAH101" s="29"/>
      <c r="MAI101" s="29"/>
      <c r="MAJ101" s="29"/>
      <c r="MAK101" s="29"/>
      <c r="MAL101" s="29"/>
      <c r="MAM101" s="29"/>
      <c r="MAN101" s="29"/>
      <c r="MAO101" s="29"/>
      <c r="MAP101" s="29"/>
      <c r="MAQ101" s="29"/>
      <c r="MAR101" s="29"/>
      <c r="MAS101" s="29"/>
      <c r="MAT101" s="29"/>
      <c r="MAU101" s="29"/>
      <c r="MAV101" s="29"/>
      <c r="MAW101" s="29"/>
      <c r="MAX101" s="29"/>
      <c r="MAY101" s="29"/>
      <c r="MAZ101" s="29"/>
      <c r="MBA101" s="29"/>
      <c r="MBB101" s="29"/>
      <c r="MBC101" s="29"/>
      <c r="MBD101" s="29"/>
      <c r="MBE101" s="29"/>
      <c r="MBF101" s="29"/>
      <c r="MBG101" s="29"/>
      <c r="MBH101" s="29"/>
      <c r="MBI101" s="29"/>
      <c r="MBJ101" s="29"/>
      <c r="MBK101" s="29"/>
      <c r="MBL101" s="29"/>
      <c r="MBM101" s="29"/>
      <c r="MBN101" s="29"/>
      <c r="MBO101" s="29"/>
      <c r="MBP101" s="29"/>
      <c r="MBQ101" s="29"/>
      <c r="MBR101" s="29"/>
      <c r="MBS101" s="29"/>
      <c r="MBT101" s="29"/>
      <c r="MBU101" s="29"/>
      <c r="MBV101" s="29"/>
      <c r="MBW101" s="29"/>
      <c r="MBX101" s="29"/>
      <c r="MBY101" s="29"/>
      <c r="MBZ101" s="29"/>
      <c r="MCA101" s="29"/>
      <c r="MCB101" s="29"/>
      <c r="MCC101" s="29"/>
      <c r="MCD101" s="29"/>
      <c r="MCE101" s="29"/>
      <c r="MCF101" s="29"/>
      <c r="MCG101" s="29"/>
      <c r="MCH101" s="29"/>
      <c r="MCI101" s="29"/>
      <c r="MCJ101" s="29"/>
      <c r="MCK101" s="29"/>
      <c r="MCL101" s="29"/>
      <c r="MCM101" s="29"/>
      <c r="MCN101" s="29"/>
      <c r="MCO101" s="29"/>
      <c r="MCP101" s="29"/>
      <c r="MCQ101" s="29"/>
      <c r="MCR101" s="29"/>
      <c r="MCS101" s="29"/>
      <c r="MCT101" s="29"/>
      <c r="MCU101" s="29"/>
      <c r="MCV101" s="29"/>
      <c r="MCW101" s="29"/>
      <c r="MCX101" s="29"/>
      <c r="MCY101" s="29"/>
      <c r="MCZ101" s="29"/>
      <c r="MDA101" s="29"/>
      <c r="MDB101" s="29"/>
      <c r="MDC101" s="29"/>
      <c r="MDD101" s="29"/>
      <c r="MDE101" s="29"/>
      <c r="MDF101" s="29"/>
      <c r="MDG101" s="29"/>
      <c r="MDH101" s="29"/>
      <c r="MDI101" s="29"/>
      <c r="MDJ101" s="29"/>
      <c r="MDK101" s="29"/>
      <c r="MDL101" s="29"/>
      <c r="MDM101" s="29"/>
      <c r="MDN101" s="29"/>
      <c r="MDO101" s="29"/>
      <c r="MDP101" s="29"/>
      <c r="MDQ101" s="29"/>
      <c r="MDR101" s="29"/>
      <c r="MDS101" s="29"/>
      <c r="MDT101" s="29"/>
      <c r="MDU101" s="29"/>
      <c r="MDV101" s="29"/>
      <c r="MDW101" s="29"/>
      <c r="MDX101" s="29"/>
      <c r="MDY101" s="29"/>
      <c r="MDZ101" s="29"/>
      <c r="MEA101" s="29"/>
      <c r="MEB101" s="29"/>
      <c r="MEC101" s="29"/>
      <c r="MED101" s="29"/>
      <c r="MEE101" s="29"/>
      <c r="MEF101" s="29"/>
      <c r="MEG101" s="29"/>
      <c r="MEH101" s="29"/>
      <c r="MEI101" s="29"/>
      <c r="MEJ101" s="29"/>
      <c r="MEK101" s="29"/>
      <c r="MEL101" s="29"/>
      <c r="MEM101" s="29"/>
      <c r="MEN101" s="29"/>
      <c r="MEO101" s="29"/>
      <c r="MEP101" s="29"/>
      <c r="MEQ101" s="29"/>
      <c r="MER101" s="29"/>
      <c r="MES101" s="29"/>
      <c r="MET101" s="29"/>
      <c r="MEU101" s="29"/>
      <c r="MEV101" s="29"/>
      <c r="MEW101" s="29"/>
      <c r="MEX101" s="29"/>
      <c r="MEY101" s="29"/>
      <c r="MEZ101" s="29"/>
      <c r="MFA101" s="29"/>
      <c r="MFB101" s="29"/>
      <c r="MFC101" s="29"/>
      <c r="MFD101" s="29"/>
      <c r="MFE101" s="29"/>
      <c r="MFF101" s="29"/>
      <c r="MFG101" s="29"/>
      <c r="MFH101" s="29"/>
      <c r="MFI101" s="29"/>
      <c r="MFJ101" s="29"/>
      <c r="MFK101" s="29"/>
      <c r="MFL101" s="29"/>
      <c r="MFM101" s="29"/>
      <c r="MFN101" s="29"/>
      <c r="MFO101" s="29"/>
      <c r="MFP101" s="29"/>
      <c r="MFQ101" s="29"/>
      <c r="MFR101" s="29"/>
      <c r="MFS101" s="29"/>
      <c r="MFT101" s="29"/>
      <c r="MFU101" s="29"/>
      <c r="MFV101" s="29"/>
      <c r="MFW101" s="29"/>
      <c r="MFX101" s="29"/>
      <c r="MFY101" s="29"/>
      <c r="MFZ101" s="29"/>
      <c r="MGA101" s="29"/>
      <c r="MGB101" s="29"/>
      <c r="MGC101" s="29"/>
      <c r="MGD101" s="29"/>
      <c r="MGE101" s="29"/>
      <c r="MGF101" s="29"/>
      <c r="MGG101" s="29"/>
      <c r="MGH101" s="29"/>
      <c r="MGI101" s="29"/>
      <c r="MGJ101" s="29"/>
      <c r="MGK101" s="29"/>
      <c r="MGL101" s="29"/>
      <c r="MGM101" s="29"/>
      <c r="MGN101" s="29"/>
      <c r="MGO101" s="29"/>
      <c r="MGP101" s="29"/>
      <c r="MGQ101" s="29"/>
      <c r="MGR101" s="29"/>
      <c r="MGS101" s="29"/>
      <c r="MGT101" s="29"/>
      <c r="MGU101" s="29"/>
      <c r="MGV101" s="29"/>
      <c r="MGW101" s="29"/>
      <c r="MGX101" s="29"/>
      <c r="MGY101" s="29"/>
      <c r="MGZ101" s="29"/>
      <c r="MHA101" s="29"/>
      <c r="MHB101" s="29"/>
      <c r="MHC101" s="29"/>
      <c r="MHD101" s="29"/>
      <c r="MHE101" s="29"/>
      <c r="MHF101" s="29"/>
      <c r="MHG101" s="29"/>
      <c r="MHH101" s="29"/>
      <c r="MHI101" s="29"/>
      <c r="MHJ101" s="29"/>
      <c r="MHK101" s="29"/>
      <c r="MHL101" s="29"/>
      <c r="MHM101" s="29"/>
      <c r="MHN101" s="29"/>
      <c r="MHO101" s="29"/>
      <c r="MHP101" s="29"/>
      <c r="MHQ101" s="29"/>
      <c r="MHR101" s="29"/>
      <c r="MHS101" s="29"/>
      <c r="MHT101" s="29"/>
      <c r="MHU101" s="29"/>
      <c r="MHV101" s="29"/>
      <c r="MHW101" s="29"/>
      <c r="MHX101" s="29"/>
      <c r="MHY101" s="29"/>
      <c r="MHZ101" s="29"/>
      <c r="MIA101" s="29"/>
      <c r="MIB101" s="29"/>
      <c r="MIC101" s="29"/>
      <c r="MID101" s="29"/>
      <c r="MIE101" s="29"/>
      <c r="MIF101" s="29"/>
      <c r="MIG101" s="29"/>
      <c r="MIH101" s="29"/>
      <c r="MII101" s="29"/>
      <c r="MIJ101" s="29"/>
      <c r="MIK101" s="29"/>
      <c r="MIL101" s="29"/>
      <c r="MIM101" s="29"/>
      <c r="MIN101" s="29"/>
      <c r="MIO101" s="29"/>
      <c r="MIP101" s="29"/>
      <c r="MIQ101" s="29"/>
      <c r="MIR101" s="29"/>
      <c r="MIS101" s="29"/>
      <c r="MIT101" s="29"/>
      <c r="MIU101" s="29"/>
      <c r="MIV101" s="29"/>
      <c r="MIW101" s="29"/>
      <c r="MIX101" s="29"/>
      <c r="MIY101" s="29"/>
      <c r="MIZ101" s="29"/>
      <c r="MJA101" s="29"/>
      <c r="MJB101" s="29"/>
      <c r="MJC101" s="29"/>
      <c r="MJD101" s="29"/>
      <c r="MJE101" s="29"/>
      <c r="MJF101" s="29"/>
      <c r="MJG101" s="29"/>
      <c r="MJH101" s="29"/>
      <c r="MJI101" s="29"/>
      <c r="MJJ101" s="29"/>
      <c r="MJK101" s="29"/>
      <c r="MJL101" s="29"/>
      <c r="MJM101" s="29"/>
      <c r="MJN101" s="29"/>
      <c r="MJO101" s="29"/>
      <c r="MJP101" s="29"/>
      <c r="MJQ101" s="29"/>
      <c r="MJR101" s="29"/>
      <c r="MJS101" s="29"/>
      <c r="MJT101" s="29"/>
      <c r="MJU101" s="29"/>
      <c r="MJV101" s="29"/>
      <c r="MJW101" s="29"/>
      <c r="MJX101" s="29"/>
      <c r="MJY101" s="29"/>
      <c r="MJZ101" s="29"/>
      <c r="MKA101" s="29"/>
      <c r="MKB101" s="29"/>
      <c r="MKC101" s="29"/>
      <c r="MKD101" s="29"/>
      <c r="MKE101" s="29"/>
      <c r="MKF101" s="29"/>
      <c r="MKG101" s="29"/>
      <c r="MKH101" s="29"/>
      <c r="MKI101" s="29"/>
      <c r="MKJ101" s="29"/>
      <c r="MKK101" s="29"/>
      <c r="MKL101" s="29"/>
      <c r="MKM101" s="29"/>
      <c r="MKN101" s="29"/>
      <c r="MKO101" s="29"/>
      <c r="MKP101" s="29"/>
      <c r="MKQ101" s="29"/>
      <c r="MKR101" s="29"/>
      <c r="MKS101" s="29"/>
      <c r="MKT101" s="29"/>
      <c r="MKU101" s="29"/>
      <c r="MKV101" s="29"/>
      <c r="MKW101" s="29"/>
      <c r="MKX101" s="29"/>
      <c r="MKY101" s="29"/>
      <c r="MKZ101" s="29"/>
      <c r="MLA101" s="29"/>
      <c r="MLB101" s="29"/>
      <c r="MLC101" s="29"/>
      <c r="MLD101" s="29"/>
      <c r="MLE101" s="29"/>
      <c r="MLF101" s="29"/>
      <c r="MLG101" s="29"/>
      <c r="MLH101" s="29"/>
      <c r="MLI101" s="29"/>
      <c r="MLJ101" s="29"/>
      <c r="MLK101" s="29"/>
      <c r="MLL101" s="29"/>
      <c r="MLM101" s="29"/>
      <c r="MLN101" s="29"/>
      <c r="MLO101" s="29"/>
      <c r="MLP101" s="29"/>
      <c r="MLQ101" s="29"/>
      <c r="MLR101" s="29"/>
      <c r="MLS101" s="29"/>
      <c r="MLT101" s="29"/>
      <c r="MLU101" s="29"/>
      <c r="MLV101" s="29"/>
      <c r="MLW101" s="29"/>
      <c r="MLX101" s="29"/>
      <c r="MLY101" s="29"/>
      <c r="MLZ101" s="29"/>
      <c r="MMA101" s="29"/>
      <c r="MMB101" s="29"/>
      <c r="MMC101" s="29"/>
      <c r="MMD101" s="29"/>
      <c r="MME101" s="29"/>
      <c r="MMF101" s="29"/>
      <c r="MMG101" s="29"/>
      <c r="MMH101" s="29"/>
      <c r="MMI101" s="29"/>
      <c r="MMJ101" s="29"/>
      <c r="MMK101" s="29"/>
      <c r="MML101" s="29"/>
      <c r="MMM101" s="29"/>
      <c r="MMN101" s="29"/>
      <c r="MMO101" s="29"/>
      <c r="MMP101" s="29"/>
      <c r="MMQ101" s="29"/>
      <c r="MMR101" s="29"/>
      <c r="MMS101" s="29"/>
      <c r="MMT101" s="29"/>
      <c r="MMU101" s="29"/>
      <c r="MMV101" s="29"/>
      <c r="MMW101" s="29"/>
      <c r="MMX101" s="29"/>
      <c r="MMY101" s="29"/>
      <c r="MMZ101" s="29"/>
      <c r="MNA101" s="29"/>
      <c r="MNB101" s="29"/>
      <c r="MNC101" s="29"/>
      <c r="MND101" s="29"/>
      <c r="MNE101" s="29"/>
      <c r="MNF101" s="29"/>
      <c r="MNG101" s="29"/>
      <c r="MNH101" s="29"/>
      <c r="MNI101" s="29"/>
      <c r="MNJ101" s="29"/>
      <c r="MNK101" s="29"/>
      <c r="MNL101" s="29"/>
      <c r="MNM101" s="29"/>
      <c r="MNN101" s="29"/>
      <c r="MNO101" s="29"/>
      <c r="MNP101" s="29"/>
      <c r="MNQ101" s="29"/>
      <c r="MNR101" s="29"/>
      <c r="MNS101" s="29"/>
      <c r="MNT101" s="29"/>
      <c r="MNU101" s="29"/>
      <c r="MNV101" s="29"/>
      <c r="MNW101" s="29"/>
      <c r="MNX101" s="29"/>
      <c r="MNY101" s="29"/>
      <c r="MNZ101" s="29"/>
      <c r="MOA101" s="29"/>
      <c r="MOB101" s="29"/>
      <c r="MOC101" s="29"/>
      <c r="MOD101" s="29"/>
      <c r="MOE101" s="29"/>
      <c r="MOF101" s="29"/>
      <c r="MOG101" s="29"/>
      <c r="MOH101" s="29"/>
      <c r="MOI101" s="29"/>
      <c r="MOJ101" s="29"/>
      <c r="MOK101" s="29"/>
      <c r="MOL101" s="29"/>
      <c r="MOM101" s="29"/>
      <c r="MON101" s="29"/>
      <c r="MOO101" s="29"/>
      <c r="MOP101" s="29"/>
      <c r="MOQ101" s="29"/>
      <c r="MOR101" s="29"/>
      <c r="MOS101" s="29"/>
      <c r="MOT101" s="29"/>
      <c r="MOU101" s="29"/>
      <c r="MOV101" s="29"/>
      <c r="MOW101" s="29"/>
      <c r="MOX101" s="29"/>
      <c r="MOY101" s="29"/>
      <c r="MOZ101" s="29"/>
      <c r="MPA101" s="29"/>
      <c r="MPB101" s="29"/>
      <c r="MPC101" s="29"/>
      <c r="MPD101" s="29"/>
      <c r="MPE101" s="29"/>
      <c r="MPF101" s="29"/>
      <c r="MPG101" s="29"/>
      <c r="MPH101" s="29"/>
      <c r="MPI101" s="29"/>
      <c r="MPJ101" s="29"/>
      <c r="MPK101" s="29"/>
      <c r="MPL101" s="29"/>
      <c r="MPM101" s="29"/>
      <c r="MPN101" s="29"/>
      <c r="MPO101" s="29"/>
      <c r="MPP101" s="29"/>
      <c r="MPQ101" s="29"/>
      <c r="MPR101" s="29"/>
      <c r="MPS101" s="29"/>
      <c r="MPT101" s="29"/>
      <c r="MPU101" s="29"/>
      <c r="MPV101" s="29"/>
      <c r="MPW101" s="29"/>
      <c r="MPX101" s="29"/>
      <c r="MPY101" s="29"/>
      <c r="MPZ101" s="29"/>
      <c r="MQA101" s="29"/>
      <c r="MQB101" s="29"/>
      <c r="MQC101" s="29"/>
      <c r="MQD101" s="29"/>
      <c r="MQE101" s="29"/>
      <c r="MQF101" s="29"/>
      <c r="MQG101" s="29"/>
      <c r="MQH101" s="29"/>
      <c r="MQI101" s="29"/>
      <c r="MQJ101" s="29"/>
      <c r="MQK101" s="29"/>
      <c r="MQL101" s="29"/>
      <c r="MQM101" s="29"/>
      <c r="MQN101" s="29"/>
      <c r="MQO101" s="29"/>
      <c r="MQP101" s="29"/>
      <c r="MQQ101" s="29"/>
      <c r="MQR101" s="29"/>
      <c r="MQS101" s="29"/>
      <c r="MQT101" s="29"/>
      <c r="MQU101" s="29"/>
      <c r="MQV101" s="29"/>
      <c r="MQW101" s="29"/>
      <c r="MQX101" s="29"/>
      <c r="MQY101" s="29"/>
      <c r="MQZ101" s="29"/>
      <c r="MRA101" s="29"/>
      <c r="MRB101" s="29"/>
      <c r="MRC101" s="29"/>
      <c r="MRD101" s="29"/>
      <c r="MRE101" s="29"/>
      <c r="MRF101" s="29"/>
      <c r="MRG101" s="29"/>
      <c r="MRH101" s="29"/>
      <c r="MRI101" s="29"/>
      <c r="MRJ101" s="29"/>
      <c r="MRK101" s="29"/>
      <c r="MRL101" s="29"/>
      <c r="MRM101" s="29"/>
      <c r="MRN101" s="29"/>
      <c r="MRO101" s="29"/>
      <c r="MRP101" s="29"/>
      <c r="MRQ101" s="29"/>
      <c r="MRR101" s="29"/>
      <c r="MRS101" s="29"/>
      <c r="MRT101" s="29"/>
      <c r="MRU101" s="29"/>
      <c r="MRV101" s="29"/>
      <c r="MRW101" s="29"/>
      <c r="MRX101" s="29"/>
      <c r="MRY101" s="29"/>
      <c r="MRZ101" s="29"/>
      <c r="MSA101" s="29"/>
      <c r="MSB101" s="29"/>
      <c r="MSC101" s="29"/>
      <c r="MSD101" s="29"/>
      <c r="MSE101" s="29"/>
      <c r="MSF101" s="29"/>
      <c r="MSG101" s="29"/>
      <c r="MSH101" s="29"/>
      <c r="MSI101" s="29"/>
      <c r="MSJ101" s="29"/>
      <c r="MSK101" s="29"/>
      <c r="MSL101" s="29"/>
      <c r="MSM101" s="29"/>
      <c r="MSN101" s="29"/>
      <c r="MSO101" s="29"/>
      <c r="MSP101" s="29"/>
      <c r="MSQ101" s="29"/>
      <c r="MSR101" s="29"/>
      <c r="MSS101" s="29"/>
      <c r="MST101" s="29"/>
      <c r="MSU101" s="29"/>
      <c r="MSV101" s="29"/>
      <c r="MSW101" s="29"/>
      <c r="MSX101" s="29"/>
      <c r="MSY101" s="29"/>
      <c r="MSZ101" s="29"/>
      <c r="MTA101" s="29"/>
      <c r="MTB101" s="29"/>
      <c r="MTC101" s="29"/>
      <c r="MTD101" s="29"/>
      <c r="MTE101" s="29"/>
      <c r="MTF101" s="29"/>
      <c r="MTG101" s="29"/>
      <c r="MTH101" s="29"/>
      <c r="MTI101" s="29"/>
      <c r="MTJ101" s="29"/>
      <c r="MTK101" s="29"/>
      <c r="MTL101" s="29"/>
      <c r="MTM101" s="29"/>
      <c r="MTN101" s="29"/>
      <c r="MTO101" s="29"/>
      <c r="MTP101" s="29"/>
      <c r="MTQ101" s="29"/>
      <c r="MTR101" s="29"/>
      <c r="MTS101" s="29"/>
      <c r="MTT101" s="29"/>
      <c r="MTU101" s="29"/>
      <c r="MTV101" s="29"/>
      <c r="MTW101" s="29"/>
      <c r="MTX101" s="29"/>
      <c r="MTY101" s="29"/>
      <c r="MTZ101" s="29"/>
      <c r="MUA101" s="29"/>
      <c r="MUB101" s="29"/>
      <c r="MUC101" s="29"/>
      <c r="MUD101" s="29"/>
      <c r="MUE101" s="29"/>
      <c r="MUF101" s="29"/>
      <c r="MUG101" s="29"/>
      <c r="MUH101" s="29"/>
      <c r="MUI101" s="29"/>
      <c r="MUJ101" s="29"/>
      <c r="MUK101" s="29"/>
      <c r="MUL101" s="29"/>
      <c r="MUM101" s="29"/>
      <c r="MUN101" s="29"/>
      <c r="MUO101" s="29"/>
      <c r="MUP101" s="29"/>
      <c r="MUQ101" s="29"/>
      <c r="MUR101" s="29"/>
      <c r="MUS101" s="29"/>
      <c r="MUT101" s="29"/>
      <c r="MUU101" s="29"/>
      <c r="MUV101" s="29"/>
      <c r="MUW101" s="29"/>
      <c r="MUX101" s="29"/>
      <c r="MUY101" s="29"/>
      <c r="MUZ101" s="29"/>
      <c r="MVA101" s="29"/>
      <c r="MVB101" s="29"/>
      <c r="MVC101" s="29"/>
      <c r="MVD101" s="29"/>
      <c r="MVE101" s="29"/>
      <c r="MVF101" s="29"/>
      <c r="MVG101" s="29"/>
      <c r="MVH101" s="29"/>
      <c r="MVI101" s="29"/>
      <c r="MVJ101" s="29"/>
      <c r="MVK101" s="29"/>
      <c r="MVL101" s="29"/>
      <c r="MVM101" s="29"/>
      <c r="MVN101" s="29"/>
      <c r="MVO101" s="29"/>
      <c r="MVP101" s="29"/>
      <c r="MVQ101" s="29"/>
      <c r="MVR101" s="29"/>
      <c r="MVS101" s="29"/>
      <c r="MVT101" s="29"/>
      <c r="MVU101" s="29"/>
      <c r="MVV101" s="29"/>
      <c r="MVW101" s="29"/>
      <c r="MVX101" s="29"/>
      <c r="MVY101" s="29"/>
      <c r="MVZ101" s="29"/>
      <c r="MWA101" s="29"/>
      <c r="MWB101" s="29"/>
      <c r="MWC101" s="29"/>
      <c r="MWD101" s="29"/>
      <c r="MWE101" s="29"/>
      <c r="MWF101" s="29"/>
      <c r="MWG101" s="29"/>
      <c r="MWH101" s="29"/>
      <c r="MWI101" s="29"/>
      <c r="MWJ101" s="29"/>
      <c r="MWK101" s="29"/>
      <c r="MWL101" s="29"/>
      <c r="MWM101" s="29"/>
      <c r="MWN101" s="29"/>
      <c r="MWO101" s="29"/>
      <c r="MWP101" s="29"/>
      <c r="MWQ101" s="29"/>
      <c r="MWR101" s="29"/>
      <c r="MWS101" s="29"/>
      <c r="MWT101" s="29"/>
      <c r="MWU101" s="29"/>
      <c r="MWV101" s="29"/>
      <c r="MWW101" s="29"/>
      <c r="MWX101" s="29"/>
      <c r="MWY101" s="29"/>
      <c r="MWZ101" s="29"/>
      <c r="MXA101" s="29"/>
      <c r="MXB101" s="29"/>
      <c r="MXC101" s="29"/>
      <c r="MXD101" s="29"/>
      <c r="MXE101" s="29"/>
      <c r="MXF101" s="29"/>
      <c r="MXG101" s="29"/>
      <c r="MXH101" s="29"/>
      <c r="MXI101" s="29"/>
      <c r="MXJ101" s="29"/>
      <c r="MXK101" s="29"/>
      <c r="MXL101" s="29"/>
      <c r="MXM101" s="29"/>
      <c r="MXN101" s="29"/>
      <c r="MXO101" s="29"/>
      <c r="MXP101" s="29"/>
      <c r="MXQ101" s="29"/>
      <c r="MXR101" s="29"/>
      <c r="MXS101" s="29"/>
      <c r="MXT101" s="29"/>
      <c r="MXU101" s="29"/>
      <c r="MXV101" s="29"/>
      <c r="MXW101" s="29"/>
      <c r="MXX101" s="29"/>
      <c r="MXY101" s="29"/>
      <c r="MXZ101" s="29"/>
      <c r="MYA101" s="29"/>
      <c r="MYB101" s="29"/>
      <c r="MYC101" s="29"/>
      <c r="MYD101" s="29"/>
      <c r="MYE101" s="29"/>
      <c r="MYF101" s="29"/>
      <c r="MYG101" s="29"/>
      <c r="MYH101" s="29"/>
      <c r="MYI101" s="29"/>
      <c r="MYJ101" s="29"/>
      <c r="MYK101" s="29"/>
      <c r="MYL101" s="29"/>
      <c r="MYM101" s="29"/>
      <c r="MYN101" s="29"/>
      <c r="MYO101" s="29"/>
      <c r="MYP101" s="29"/>
      <c r="MYQ101" s="29"/>
      <c r="MYR101" s="29"/>
      <c r="MYS101" s="29"/>
      <c r="MYT101" s="29"/>
      <c r="MYU101" s="29"/>
      <c r="MYV101" s="29"/>
      <c r="MYW101" s="29"/>
      <c r="MYX101" s="29"/>
      <c r="MYY101" s="29"/>
      <c r="MYZ101" s="29"/>
      <c r="MZA101" s="29"/>
      <c r="MZB101" s="29"/>
      <c r="MZC101" s="29"/>
      <c r="MZD101" s="29"/>
      <c r="MZE101" s="29"/>
      <c r="MZF101" s="29"/>
      <c r="MZG101" s="29"/>
      <c r="MZH101" s="29"/>
      <c r="MZI101" s="29"/>
      <c r="MZJ101" s="29"/>
      <c r="MZK101" s="29"/>
      <c r="MZL101" s="29"/>
      <c r="MZM101" s="29"/>
      <c r="MZN101" s="29"/>
      <c r="MZO101" s="29"/>
      <c r="MZP101" s="29"/>
      <c r="MZQ101" s="29"/>
      <c r="MZR101" s="29"/>
      <c r="MZS101" s="29"/>
      <c r="MZT101" s="29"/>
      <c r="MZU101" s="29"/>
      <c r="MZV101" s="29"/>
      <c r="MZW101" s="29"/>
      <c r="MZX101" s="29"/>
      <c r="MZY101" s="29"/>
      <c r="MZZ101" s="29"/>
      <c r="NAA101" s="29"/>
      <c r="NAB101" s="29"/>
      <c r="NAC101" s="29"/>
      <c r="NAD101" s="29"/>
      <c r="NAE101" s="29"/>
      <c r="NAF101" s="29"/>
      <c r="NAG101" s="29"/>
      <c r="NAH101" s="29"/>
      <c r="NAI101" s="29"/>
      <c r="NAJ101" s="29"/>
      <c r="NAK101" s="29"/>
      <c r="NAL101" s="29"/>
      <c r="NAM101" s="29"/>
      <c r="NAN101" s="29"/>
      <c r="NAO101" s="29"/>
      <c r="NAP101" s="29"/>
      <c r="NAQ101" s="29"/>
      <c r="NAR101" s="29"/>
      <c r="NAS101" s="29"/>
      <c r="NAT101" s="29"/>
      <c r="NAU101" s="29"/>
      <c r="NAV101" s="29"/>
      <c r="NAW101" s="29"/>
      <c r="NAX101" s="29"/>
      <c r="NAY101" s="29"/>
      <c r="NAZ101" s="29"/>
      <c r="NBA101" s="29"/>
      <c r="NBB101" s="29"/>
      <c r="NBC101" s="29"/>
      <c r="NBD101" s="29"/>
      <c r="NBE101" s="29"/>
      <c r="NBF101" s="29"/>
      <c r="NBG101" s="29"/>
      <c r="NBH101" s="29"/>
      <c r="NBI101" s="29"/>
      <c r="NBJ101" s="29"/>
      <c r="NBK101" s="29"/>
      <c r="NBL101" s="29"/>
      <c r="NBM101" s="29"/>
      <c r="NBN101" s="29"/>
      <c r="NBO101" s="29"/>
      <c r="NBP101" s="29"/>
      <c r="NBQ101" s="29"/>
      <c r="NBR101" s="29"/>
      <c r="NBS101" s="29"/>
      <c r="NBT101" s="29"/>
      <c r="NBU101" s="29"/>
      <c r="NBV101" s="29"/>
      <c r="NBW101" s="29"/>
      <c r="NBX101" s="29"/>
      <c r="NBY101" s="29"/>
      <c r="NBZ101" s="29"/>
      <c r="NCA101" s="29"/>
      <c r="NCB101" s="29"/>
      <c r="NCC101" s="29"/>
      <c r="NCD101" s="29"/>
      <c r="NCE101" s="29"/>
      <c r="NCF101" s="29"/>
      <c r="NCG101" s="29"/>
      <c r="NCH101" s="29"/>
      <c r="NCI101" s="29"/>
      <c r="NCJ101" s="29"/>
      <c r="NCK101" s="29"/>
      <c r="NCL101" s="29"/>
      <c r="NCM101" s="29"/>
      <c r="NCN101" s="29"/>
      <c r="NCO101" s="29"/>
      <c r="NCP101" s="29"/>
      <c r="NCQ101" s="29"/>
      <c r="NCR101" s="29"/>
      <c r="NCS101" s="29"/>
      <c r="NCT101" s="29"/>
      <c r="NCU101" s="29"/>
      <c r="NCV101" s="29"/>
      <c r="NCW101" s="29"/>
      <c r="NCX101" s="29"/>
      <c r="NCY101" s="29"/>
      <c r="NCZ101" s="29"/>
      <c r="NDA101" s="29"/>
      <c r="NDB101" s="29"/>
      <c r="NDC101" s="29"/>
      <c r="NDD101" s="29"/>
      <c r="NDE101" s="29"/>
      <c r="NDF101" s="29"/>
      <c r="NDG101" s="29"/>
      <c r="NDH101" s="29"/>
      <c r="NDI101" s="29"/>
      <c r="NDJ101" s="29"/>
      <c r="NDK101" s="29"/>
      <c r="NDL101" s="29"/>
      <c r="NDM101" s="29"/>
      <c r="NDN101" s="29"/>
      <c r="NDO101" s="29"/>
      <c r="NDP101" s="29"/>
      <c r="NDQ101" s="29"/>
      <c r="NDR101" s="29"/>
      <c r="NDS101" s="29"/>
      <c r="NDT101" s="29"/>
      <c r="NDU101" s="29"/>
      <c r="NDV101" s="29"/>
      <c r="NDW101" s="29"/>
      <c r="NDX101" s="29"/>
      <c r="NDY101" s="29"/>
      <c r="NDZ101" s="29"/>
      <c r="NEA101" s="29"/>
      <c r="NEB101" s="29"/>
      <c r="NEC101" s="29"/>
      <c r="NED101" s="29"/>
      <c r="NEE101" s="29"/>
      <c r="NEF101" s="29"/>
      <c r="NEG101" s="29"/>
      <c r="NEH101" s="29"/>
      <c r="NEI101" s="29"/>
      <c r="NEJ101" s="29"/>
      <c r="NEK101" s="29"/>
      <c r="NEL101" s="29"/>
      <c r="NEM101" s="29"/>
      <c r="NEN101" s="29"/>
      <c r="NEO101" s="29"/>
      <c r="NEP101" s="29"/>
      <c r="NEQ101" s="29"/>
      <c r="NER101" s="29"/>
      <c r="NES101" s="29"/>
      <c r="NET101" s="29"/>
      <c r="NEU101" s="29"/>
      <c r="NEV101" s="29"/>
      <c r="NEW101" s="29"/>
      <c r="NEX101" s="29"/>
      <c r="NEY101" s="29"/>
      <c r="NEZ101" s="29"/>
      <c r="NFA101" s="29"/>
      <c r="NFB101" s="29"/>
      <c r="NFC101" s="29"/>
      <c r="NFD101" s="29"/>
      <c r="NFE101" s="29"/>
      <c r="NFF101" s="29"/>
      <c r="NFG101" s="29"/>
      <c r="NFH101" s="29"/>
      <c r="NFI101" s="29"/>
      <c r="NFJ101" s="29"/>
      <c r="NFK101" s="29"/>
      <c r="NFL101" s="29"/>
      <c r="NFM101" s="29"/>
      <c r="NFN101" s="29"/>
      <c r="NFO101" s="29"/>
      <c r="NFP101" s="29"/>
      <c r="NFQ101" s="29"/>
      <c r="NFR101" s="29"/>
      <c r="NFS101" s="29"/>
      <c r="NFT101" s="29"/>
      <c r="NFU101" s="29"/>
      <c r="NFV101" s="29"/>
      <c r="NFW101" s="29"/>
      <c r="NFX101" s="29"/>
      <c r="NFY101" s="29"/>
      <c r="NFZ101" s="29"/>
      <c r="NGA101" s="29"/>
      <c r="NGB101" s="29"/>
      <c r="NGC101" s="29"/>
      <c r="NGD101" s="29"/>
      <c r="NGE101" s="29"/>
      <c r="NGF101" s="29"/>
      <c r="NGG101" s="29"/>
      <c r="NGH101" s="29"/>
      <c r="NGI101" s="29"/>
      <c r="NGJ101" s="29"/>
      <c r="NGK101" s="29"/>
      <c r="NGL101" s="29"/>
      <c r="NGM101" s="29"/>
      <c r="NGN101" s="29"/>
      <c r="NGO101" s="29"/>
      <c r="NGP101" s="29"/>
      <c r="NGQ101" s="29"/>
      <c r="NGR101" s="29"/>
      <c r="NGS101" s="29"/>
      <c r="NGT101" s="29"/>
      <c r="NGU101" s="29"/>
      <c r="NGV101" s="29"/>
      <c r="NGW101" s="29"/>
      <c r="NGX101" s="29"/>
      <c r="NGY101" s="29"/>
      <c r="NGZ101" s="29"/>
      <c r="NHA101" s="29"/>
      <c r="NHB101" s="29"/>
      <c r="NHC101" s="29"/>
      <c r="NHD101" s="29"/>
      <c r="NHE101" s="29"/>
      <c r="NHF101" s="29"/>
      <c r="NHG101" s="29"/>
      <c r="NHH101" s="29"/>
      <c r="NHI101" s="29"/>
      <c r="NHJ101" s="29"/>
      <c r="NHK101" s="29"/>
      <c r="NHL101" s="29"/>
      <c r="NHM101" s="29"/>
      <c r="NHN101" s="29"/>
      <c r="NHO101" s="29"/>
      <c r="NHP101" s="29"/>
      <c r="NHQ101" s="29"/>
      <c r="NHR101" s="29"/>
      <c r="NHS101" s="29"/>
      <c r="NHT101" s="29"/>
      <c r="NHU101" s="29"/>
      <c r="NHV101" s="29"/>
      <c r="NHW101" s="29"/>
      <c r="NHX101" s="29"/>
      <c r="NHY101" s="29"/>
      <c r="NHZ101" s="29"/>
      <c r="NIA101" s="29"/>
      <c r="NIB101" s="29"/>
      <c r="NIC101" s="29"/>
      <c r="NID101" s="29"/>
      <c r="NIE101" s="29"/>
      <c r="NIF101" s="29"/>
      <c r="NIG101" s="29"/>
      <c r="NIH101" s="29"/>
      <c r="NII101" s="29"/>
      <c r="NIJ101" s="29"/>
      <c r="NIK101" s="29"/>
      <c r="NIL101" s="29"/>
      <c r="NIM101" s="29"/>
      <c r="NIN101" s="29"/>
      <c r="NIO101" s="29"/>
      <c r="NIP101" s="29"/>
      <c r="NIQ101" s="29"/>
      <c r="NIR101" s="29"/>
      <c r="NIS101" s="29"/>
      <c r="NIT101" s="29"/>
      <c r="NIU101" s="29"/>
      <c r="NIV101" s="29"/>
      <c r="NIW101" s="29"/>
      <c r="NIX101" s="29"/>
      <c r="NIY101" s="29"/>
      <c r="NIZ101" s="29"/>
      <c r="NJA101" s="29"/>
      <c r="NJB101" s="29"/>
      <c r="NJC101" s="29"/>
      <c r="NJD101" s="29"/>
      <c r="NJE101" s="29"/>
      <c r="NJF101" s="29"/>
      <c r="NJG101" s="29"/>
      <c r="NJH101" s="29"/>
      <c r="NJI101" s="29"/>
      <c r="NJJ101" s="29"/>
      <c r="NJK101" s="29"/>
      <c r="NJL101" s="29"/>
      <c r="NJM101" s="29"/>
      <c r="NJN101" s="29"/>
      <c r="NJO101" s="29"/>
      <c r="NJP101" s="29"/>
      <c r="NJQ101" s="29"/>
      <c r="NJR101" s="29"/>
      <c r="NJS101" s="29"/>
      <c r="NJT101" s="29"/>
      <c r="NJU101" s="29"/>
      <c r="NJV101" s="29"/>
      <c r="NJW101" s="29"/>
      <c r="NJX101" s="29"/>
      <c r="NJY101" s="29"/>
      <c r="NJZ101" s="29"/>
      <c r="NKA101" s="29"/>
      <c r="NKB101" s="29"/>
      <c r="NKC101" s="29"/>
      <c r="NKD101" s="29"/>
      <c r="NKE101" s="29"/>
      <c r="NKF101" s="29"/>
      <c r="NKG101" s="29"/>
      <c r="NKH101" s="29"/>
      <c r="NKI101" s="29"/>
      <c r="NKJ101" s="29"/>
      <c r="NKK101" s="29"/>
      <c r="NKL101" s="29"/>
      <c r="NKM101" s="29"/>
      <c r="NKN101" s="29"/>
      <c r="NKO101" s="29"/>
      <c r="NKP101" s="29"/>
      <c r="NKQ101" s="29"/>
      <c r="NKR101" s="29"/>
      <c r="NKS101" s="29"/>
      <c r="NKT101" s="29"/>
      <c r="NKU101" s="29"/>
      <c r="NKV101" s="29"/>
      <c r="NKW101" s="29"/>
      <c r="NKX101" s="29"/>
      <c r="NKY101" s="29"/>
      <c r="NKZ101" s="29"/>
      <c r="NLA101" s="29"/>
      <c r="NLB101" s="29"/>
      <c r="NLC101" s="29"/>
      <c r="NLD101" s="29"/>
      <c r="NLE101" s="29"/>
      <c r="NLF101" s="29"/>
      <c r="NLG101" s="29"/>
      <c r="NLH101" s="29"/>
      <c r="NLI101" s="29"/>
      <c r="NLJ101" s="29"/>
      <c r="NLK101" s="29"/>
      <c r="NLL101" s="29"/>
      <c r="NLM101" s="29"/>
      <c r="NLN101" s="29"/>
      <c r="NLO101" s="29"/>
      <c r="NLP101" s="29"/>
      <c r="NLQ101" s="29"/>
      <c r="NLR101" s="29"/>
      <c r="NLS101" s="29"/>
      <c r="NLT101" s="29"/>
      <c r="NLU101" s="29"/>
      <c r="NLV101" s="29"/>
      <c r="NLW101" s="29"/>
      <c r="NLX101" s="29"/>
      <c r="NLY101" s="29"/>
      <c r="NLZ101" s="29"/>
      <c r="NMA101" s="29"/>
      <c r="NMB101" s="29"/>
      <c r="NMC101" s="29"/>
      <c r="NMD101" s="29"/>
      <c r="NME101" s="29"/>
      <c r="NMF101" s="29"/>
      <c r="NMG101" s="29"/>
      <c r="NMH101" s="29"/>
      <c r="NMI101" s="29"/>
      <c r="NMJ101" s="29"/>
      <c r="NMK101" s="29"/>
      <c r="NML101" s="29"/>
      <c r="NMM101" s="29"/>
      <c r="NMN101" s="29"/>
      <c r="NMO101" s="29"/>
      <c r="NMP101" s="29"/>
      <c r="NMQ101" s="29"/>
      <c r="NMR101" s="29"/>
      <c r="NMS101" s="29"/>
      <c r="NMT101" s="29"/>
      <c r="NMU101" s="29"/>
      <c r="NMV101" s="29"/>
      <c r="NMW101" s="29"/>
      <c r="NMX101" s="29"/>
      <c r="NMY101" s="29"/>
      <c r="NMZ101" s="29"/>
      <c r="NNA101" s="29"/>
      <c r="NNB101" s="29"/>
      <c r="NNC101" s="29"/>
      <c r="NND101" s="29"/>
      <c r="NNE101" s="29"/>
      <c r="NNF101" s="29"/>
      <c r="NNG101" s="29"/>
      <c r="NNH101" s="29"/>
      <c r="NNI101" s="29"/>
      <c r="NNJ101" s="29"/>
      <c r="NNK101" s="29"/>
      <c r="NNL101" s="29"/>
      <c r="NNM101" s="29"/>
      <c r="NNN101" s="29"/>
      <c r="NNO101" s="29"/>
      <c r="NNP101" s="29"/>
      <c r="NNQ101" s="29"/>
      <c r="NNR101" s="29"/>
      <c r="NNS101" s="29"/>
      <c r="NNT101" s="29"/>
      <c r="NNU101" s="29"/>
      <c r="NNV101" s="29"/>
      <c r="NNW101" s="29"/>
      <c r="NNX101" s="29"/>
      <c r="NNY101" s="29"/>
      <c r="NNZ101" s="29"/>
      <c r="NOA101" s="29"/>
      <c r="NOB101" s="29"/>
      <c r="NOC101" s="29"/>
      <c r="NOD101" s="29"/>
      <c r="NOE101" s="29"/>
      <c r="NOF101" s="29"/>
      <c r="NOG101" s="29"/>
      <c r="NOH101" s="29"/>
      <c r="NOI101" s="29"/>
      <c r="NOJ101" s="29"/>
      <c r="NOK101" s="29"/>
      <c r="NOL101" s="29"/>
      <c r="NOM101" s="29"/>
      <c r="NON101" s="29"/>
      <c r="NOO101" s="29"/>
      <c r="NOP101" s="29"/>
      <c r="NOQ101" s="29"/>
      <c r="NOR101" s="29"/>
      <c r="NOS101" s="29"/>
      <c r="NOT101" s="29"/>
      <c r="NOU101" s="29"/>
      <c r="NOV101" s="29"/>
      <c r="NOW101" s="29"/>
      <c r="NOX101" s="29"/>
      <c r="NOY101" s="29"/>
      <c r="NOZ101" s="29"/>
      <c r="NPA101" s="29"/>
      <c r="NPB101" s="29"/>
      <c r="NPC101" s="29"/>
      <c r="NPD101" s="29"/>
      <c r="NPE101" s="29"/>
      <c r="NPF101" s="29"/>
      <c r="NPG101" s="29"/>
      <c r="NPH101" s="29"/>
      <c r="NPI101" s="29"/>
      <c r="NPJ101" s="29"/>
      <c r="NPK101" s="29"/>
      <c r="NPL101" s="29"/>
      <c r="NPM101" s="29"/>
      <c r="NPN101" s="29"/>
      <c r="NPO101" s="29"/>
      <c r="NPP101" s="29"/>
      <c r="NPQ101" s="29"/>
      <c r="NPR101" s="29"/>
      <c r="NPS101" s="29"/>
      <c r="NPT101" s="29"/>
      <c r="NPU101" s="29"/>
      <c r="NPV101" s="29"/>
      <c r="NPW101" s="29"/>
      <c r="NPX101" s="29"/>
      <c r="NPY101" s="29"/>
      <c r="NPZ101" s="29"/>
      <c r="NQA101" s="29"/>
      <c r="NQB101" s="29"/>
      <c r="NQC101" s="29"/>
      <c r="NQD101" s="29"/>
      <c r="NQE101" s="29"/>
      <c r="NQF101" s="29"/>
      <c r="NQG101" s="29"/>
      <c r="NQH101" s="29"/>
      <c r="NQI101" s="29"/>
      <c r="NQJ101" s="29"/>
      <c r="NQK101" s="29"/>
      <c r="NQL101" s="29"/>
      <c r="NQM101" s="29"/>
      <c r="NQN101" s="29"/>
      <c r="NQO101" s="29"/>
      <c r="NQP101" s="29"/>
      <c r="NQQ101" s="29"/>
      <c r="NQR101" s="29"/>
      <c r="NQS101" s="29"/>
      <c r="NQT101" s="29"/>
      <c r="NQU101" s="29"/>
      <c r="NQV101" s="29"/>
      <c r="NQW101" s="29"/>
      <c r="NQX101" s="29"/>
      <c r="NQY101" s="29"/>
      <c r="NQZ101" s="29"/>
      <c r="NRA101" s="29"/>
      <c r="NRB101" s="29"/>
      <c r="NRC101" s="29"/>
      <c r="NRD101" s="29"/>
      <c r="NRE101" s="29"/>
      <c r="NRF101" s="29"/>
      <c r="NRG101" s="29"/>
      <c r="NRH101" s="29"/>
      <c r="NRI101" s="29"/>
      <c r="NRJ101" s="29"/>
      <c r="NRK101" s="29"/>
      <c r="NRL101" s="29"/>
      <c r="NRM101" s="29"/>
      <c r="NRN101" s="29"/>
      <c r="NRO101" s="29"/>
      <c r="NRP101" s="29"/>
      <c r="NRQ101" s="29"/>
      <c r="NRR101" s="29"/>
      <c r="NRS101" s="29"/>
      <c r="NRT101" s="29"/>
      <c r="NRU101" s="29"/>
      <c r="NRV101" s="29"/>
      <c r="NRW101" s="29"/>
      <c r="NRX101" s="29"/>
      <c r="NRY101" s="29"/>
      <c r="NRZ101" s="29"/>
      <c r="NSA101" s="29"/>
      <c r="NSB101" s="29"/>
      <c r="NSC101" s="29"/>
      <c r="NSD101" s="29"/>
      <c r="NSE101" s="29"/>
      <c r="NSF101" s="29"/>
      <c r="NSG101" s="29"/>
      <c r="NSH101" s="29"/>
      <c r="NSI101" s="29"/>
      <c r="NSJ101" s="29"/>
      <c r="NSK101" s="29"/>
      <c r="NSL101" s="29"/>
      <c r="NSM101" s="29"/>
      <c r="NSN101" s="29"/>
      <c r="NSO101" s="29"/>
      <c r="NSP101" s="29"/>
      <c r="NSQ101" s="29"/>
      <c r="NSR101" s="29"/>
      <c r="NSS101" s="29"/>
      <c r="NST101" s="29"/>
      <c r="NSU101" s="29"/>
      <c r="NSV101" s="29"/>
      <c r="NSW101" s="29"/>
      <c r="NSX101" s="29"/>
      <c r="NSY101" s="29"/>
      <c r="NSZ101" s="29"/>
      <c r="NTA101" s="29"/>
      <c r="NTB101" s="29"/>
      <c r="NTC101" s="29"/>
      <c r="NTD101" s="29"/>
      <c r="NTE101" s="29"/>
      <c r="NTF101" s="29"/>
      <c r="NTG101" s="29"/>
      <c r="NTH101" s="29"/>
      <c r="NTI101" s="29"/>
      <c r="NTJ101" s="29"/>
      <c r="NTK101" s="29"/>
      <c r="NTL101" s="29"/>
      <c r="NTM101" s="29"/>
      <c r="NTN101" s="29"/>
      <c r="NTO101" s="29"/>
      <c r="NTP101" s="29"/>
      <c r="NTQ101" s="29"/>
      <c r="NTR101" s="29"/>
      <c r="NTS101" s="29"/>
      <c r="NTT101" s="29"/>
      <c r="NTU101" s="29"/>
      <c r="NTV101" s="29"/>
      <c r="NTW101" s="29"/>
      <c r="NTX101" s="29"/>
      <c r="NTY101" s="29"/>
      <c r="NTZ101" s="29"/>
      <c r="NUA101" s="29"/>
      <c r="NUB101" s="29"/>
      <c r="NUC101" s="29"/>
      <c r="NUD101" s="29"/>
      <c r="NUE101" s="29"/>
      <c r="NUF101" s="29"/>
      <c r="NUG101" s="29"/>
      <c r="NUH101" s="29"/>
      <c r="NUI101" s="29"/>
      <c r="NUJ101" s="29"/>
      <c r="NUK101" s="29"/>
      <c r="NUL101" s="29"/>
      <c r="NUM101" s="29"/>
      <c r="NUN101" s="29"/>
      <c r="NUO101" s="29"/>
      <c r="NUP101" s="29"/>
      <c r="NUQ101" s="29"/>
      <c r="NUR101" s="29"/>
      <c r="NUS101" s="29"/>
      <c r="NUT101" s="29"/>
      <c r="NUU101" s="29"/>
      <c r="NUV101" s="29"/>
      <c r="NUW101" s="29"/>
      <c r="NUX101" s="29"/>
      <c r="NUY101" s="29"/>
      <c r="NUZ101" s="29"/>
      <c r="NVA101" s="29"/>
      <c r="NVB101" s="29"/>
      <c r="NVC101" s="29"/>
      <c r="NVD101" s="29"/>
      <c r="NVE101" s="29"/>
      <c r="NVF101" s="29"/>
      <c r="NVG101" s="29"/>
      <c r="NVH101" s="29"/>
      <c r="NVI101" s="29"/>
      <c r="NVJ101" s="29"/>
      <c r="NVK101" s="29"/>
      <c r="NVL101" s="29"/>
      <c r="NVM101" s="29"/>
      <c r="NVN101" s="29"/>
      <c r="NVO101" s="29"/>
      <c r="NVP101" s="29"/>
      <c r="NVQ101" s="29"/>
      <c r="NVR101" s="29"/>
      <c r="NVS101" s="29"/>
      <c r="NVT101" s="29"/>
      <c r="NVU101" s="29"/>
      <c r="NVV101" s="29"/>
      <c r="NVW101" s="29"/>
      <c r="NVX101" s="29"/>
      <c r="NVY101" s="29"/>
      <c r="NVZ101" s="29"/>
      <c r="NWA101" s="29"/>
      <c r="NWB101" s="29"/>
      <c r="NWC101" s="29"/>
      <c r="NWD101" s="29"/>
      <c r="NWE101" s="29"/>
      <c r="NWF101" s="29"/>
      <c r="NWG101" s="29"/>
      <c r="NWH101" s="29"/>
      <c r="NWI101" s="29"/>
      <c r="NWJ101" s="29"/>
      <c r="NWK101" s="29"/>
      <c r="NWL101" s="29"/>
      <c r="NWM101" s="29"/>
      <c r="NWN101" s="29"/>
      <c r="NWO101" s="29"/>
      <c r="NWP101" s="29"/>
      <c r="NWQ101" s="29"/>
      <c r="NWR101" s="29"/>
      <c r="NWS101" s="29"/>
      <c r="NWT101" s="29"/>
      <c r="NWU101" s="29"/>
      <c r="NWV101" s="29"/>
      <c r="NWW101" s="29"/>
      <c r="NWX101" s="29"/>
      <c r="NWY101" s="29"/>
      <c r="NWZ101" s="29"/>
      <c r="NXA101" s="29"/>
      <c r="NXB101" s="29"/>
      <c r="NXC101" s="29"/>
      <c r="NXD101" s="29"/>
      <c r="NXE101" s="29"/>
      <c r="NXF101" s="29"/>
      <c r="NXG101" s="29"/>
      <c r="NXH101" s="29"/>
      <c r="NXI101" s="29"/>
      <c r="NXJ101" s="29"/>
      <c r="NXK101" s="29"/>
      <c r="NXL101" s="29"/>
      <c r="NXM101" s="29"/>
      <c r="NXN101" s="29"/>
      <c r="NXO101" s="29"/>
      <c r="NXP101" s="29"/>
      <c r="NXQ101" s="29"/>
      <c r="NXR101" s="29"/>
      <c r="NXS101" s="29"/>
      <c r="NXT101" s="29"/>
      <c r="NXU101" s="29"/>
      <c r="NXV101" s="29"/>
      <c r="NXW101" s="29"/>
      <c r="NXX101" s="29"/>
      <c r="NXY101" s="29"/>
      <c r="NXZ101" s="29"/>
      <c r="NYA101" s="29"/>
      <c r="NYB101" s="29"/>
      <c r="NYC101" s="29"/>
      <c r="NYD101" s="29"/>
      <c r="NYE101" s="29"/>
      <c r="NYF101" s="29"/>
      <c r="NYG101" s="29"/>
      <c r="NYH101" s="29"/>
      <c r="NYI101" s="29"/>
      <c r="NYJ101" s="29"/>
      <c r="NYK101" s="29"/>
      <c r="NYL101" s="29"/>
      <c r="NYM101" s="29"/>
      <c r="NYN101" s="29"/>
      <c r="NYO101" s="29"/>
      <c r="NYP101" s="29"/>
      <c r="NYQ101" s="29"/>
      <c r="NYR101" s="29"/>
      <c r="NYS101" s="29"/>
      <c r="NYT101" s="29"/>
      <c r="NYU101" s="29"/>
      <c r="NYV101" s="29"/>
      <c r="NYW101" s="29"/>
      <c r="NYX101" s="29"/>
      <c r="NYY101" s="29"/>
      <c r="NYZ101" s="29"/>
      <c r="NZA101" s="29"/>
      <c r="NZB101" s="29"/>
      <c r="NZC101" s="29"/>
      <c r="NZD101" s="29"/>
      <c r="NZE101" s="29"/>
      <c r="NZF101" s="29"/>
      <c r="NZG101" s="29"/>
      <c r="NZH101" s="29"/>
      <c r="NZI101" s="29"/>
      <c r="NZJ101" s="29"/>
      <c r="NZK101" s="29"/>
      <c r="NZL101" s="29"/>
      <c r="NZM101" s="29"/>
      <c r="NZN101" s="29"/>
      <c r="NZO101" s="29"/>
      <c r="NZP101" s="29"/>
      <c r="NZQ101" s="29"/>
      <c r="NZR101" s="29"/>
      <c r="NZS101" s="29"/>
      <c r="NZT101" s="29"/>
      <c r="NZU101" s="29"/>
      <c r="NZV101" s="29"/>
      <c r="NZW101" s="29"/>
      <c r="NZX101" s="29"/>
      <c r="NZY101" s="29"/>
      <c r="NZZ101" s="29"/>
      <c r="OAA101" s="29"/>
      <c r="OAB101" s="29"/>
      <c r="OAC101" s="29"/>
      <c r="OAD101" s="29"/>
      <c r="OAE101" s="29"/>
      <c r="OAF101" s="29"/>
      <c r="OAG101" s="29"/>
      <c r="OAH101" s="29"/>
      <c r="OAI101" s="29"/>
      <c r="OAJ101" s="29"/>
      <c r="OAK101" s="29"/>
      <c r="OAL101" s="29"/>
      <c r="OAM101" s="29"/>
      <c r="OAN101" s="29"/>
      <c r="OAO101" s="29"/>
      <c r="OAP101" s="29"/>
      <c r="OAQ101" s="29"/>
      <c r="OAR101" s="29"/>
      <c r="OAS101" s="29"/>
      <c r="OAT101" s="29"/>
      <c r="OAU101" s="29"/>
      <c r="OAV101" s="29"/>
      <c r="OAW101" s="29"/>
      <c r="OAX101" s="29"/>
      <c r="OAY101" s="29"/>
      <c r="OAZ101" s="29"/>
      <c r="OBA101" s="29"/>
      <c r="OBB101" s="29"/>
      <c r="OBC101" s="29"/>
      <c r="OBD101" s="29"/>
      <c r="OBE101" s="29"/>
      <c r="OBF101" s="29"/>
      <c r="OBG101" s="29"/>
      <c r="OBH101" s="29"/>
      <c r="OBI101" s="29"/>
      <c r="OBJ101" s="29"/>
      <c r="OBK101" s="29"/>
      <c r="OBL101" s="29"/>
      <c r="OBM101" s="29"/>
      <c r="OBN101" s="29"/>
      <c r="OBO101" s="29"/>
      <c r="OBP101" s="29"/>
      <c r="OBQ101" s="29"/>
      <c r="OBR101" s="29"/>
      <c r="OBS101" s="29"/>
      <c r="OBT101" s="29"/>
      <c r="OBU101" s="29"/>
      <c r="OBV101" s="29"/>
      <c r="OBW101" s="29"/>
      <c r="OBX101" s="29"/>
      <c r="OBY101" s="29"/>
      <c r="OBZ101" s="29"/>
      <c r="OCA101" s="29"/>
      <c r="OCB101" s="29"/>
      <c r="OCC101" s="29"/>
      <c r="OCD101" s="29"/>
      <c r="OCE101" s="29"/>
      <c r="OCF101" s="29"/>
      <c r="OCG101" s="29"/>
      <c r="OCH101" s="29"/>
      <c r="OCI101" s="29"/>
      <c r="OCJ101" s="29"/>
      <c r="OCK101" s="29"/>
      <c r="OCL101" s="29"/>
      <c r="OCM101" s="29"/>
      <c r="OCN101" s="29"/>
      <c r="OCO101" s="29"/>
      <c r="OCP101" s="29"/>
      <c r="OCQ101" s="29"/>
      <c r="OCR101" s="29"/>
      <c r="OCS101" s="29"/>
      <c r="OCT101" s="29"/>
      <c r="OCU101" s="29"/>
      <c r="OCV101" s="29"/>
      <c r="OCW101" s="29"/>
      <c r="OCX101" s="29"/>
      <c r="OCY101" s="29"/>
      <c r="OCZ101" s="29"/>
      <c r="ODA101" s="29"/>
      <c r="ODB101" s="29"/>
      <c r="ODC101" s="29"/>
      <c r="ODD101" s="29"/>
      <c r="ODE101" s="29"/>
      <c r="ODF101" s="29"/>
      <c r="ODG101" s="29"/>
      <c r="ODH101" s="29"/>
      <c r="ODI101" s="29"/>
      <c r="ODJ101" s="29"/>
      <c r="ODK101" s="29"/>
      <c r="ODL101" s="29"/>
      <c r="ODM101" s="29"/>
      <c r="ODN101" s="29"/>
      <c r="ODO101" s="29"/>
      <c r="ODP101" s="29"/>
      <c r="ODQ101" s="29"/>
      <c r="ODR101" s="29"/>
      <c r="ODS101" s="29"/>
      <c r="ODT101" s="29"/>
      <c r="ODU101" s="29"/>
      <c r="ODV101" s="29"/>
      <c r="ODW101" s="29"/>
      <c r="ODX101" s="29"/>
      <c r="ODY101" s="29"/>
      <c r="ODZ101" s="29"/>
      <c r="OEA101" s="29"/>
      <c r="OEB101" s="29"/>
      <c r="OEC101" s="29"/>
      <c r="OED101" s="29"/>
      <c r="OEE101" s="29"/>
      <c r="OEF101" s="29"/>
      <c r="OEG101" s="29"/>
      <c r="OEH101" s="29"/>
      <c r="OEI101" s="29"/>
      <c r="OEJ101" s="29"/>
      <c r="OEK101" s="29"/>
      <c r="OEL101" s="29"/>
      <c r="OEM101" s="29"/>
      <c r="OEN101" s="29"/>
      <c r="OEO101" s="29"/>
      <c r="OEP101" s="29"/>
      <c r="OEQ101" s="29"/>
      <c r="OER101" s="29"/>
      <c r="OES101" s="29"/>
      <c r="OET101" s="29"/>
      <c r="OEU101" s="29"/>
      <c r="OEV101" s="29"/>
      <c r="OEW101" s="29"/>
      <c r="OEX101" s="29"/>
      <c r="OEY101" s="29"/>
      <c r="OEZ101" s="29"/>
      <c r="OFA101" s="29"/>
      <c r="OFB101" s="29"/>
      <c r="OFC101" s="29"/>
      <c r="OFD101" s="29"/>
      <c r="OFE101" s="29"/>
      <c r="OFF101" s="29"/>
      <c r="OFG101" s="29"/>
      <c r="OFH101" s="29"/>
      <c r="OFI101" s="29"/>
      <c r="OFJ101" s="29"/>
      <c r="OFK101" s="29"/>
      <c r="OFL101" s="29"/>
      <c r="OFM101" s="29"/>
      <c r="OFN101" s="29"/>
      <c r="OFO101" s="29"/>
      <c r="OFP101" s="29"/>
      <c r="OFQ101" s="29"/>
      <c r="OFR101" s="29"/>
      <c r="OFS101" s="29"/>
      <c r="OFT101" s="29"/>
      <c r="OFU101" s="29"/>
      <c r="OFV101" s="29"/>
      <c r="OFW101" s="29"/>
      <c r="OFX101" s="29"/>
      <c r="OFY101" s="29"/>
      <c r="OFZ101" s="29"/>
      <c r="OGA101" s="29"/>
      <c r="OGB101" s="29"/>
      <c r="OGC101" s="29"/>
      <c r="OGD101" s="29"/>
      <c r="OGE101" s="29"/>
      <c r="OGF101" s="29"/>
      <c r="OGG101" s="29"/>
      <c r="OGH101" s="29"/>
      <c r="OGI101" s="29"/>
      <c r="OGJ101" s="29"/>
      <c r="OGK101" s="29"/>
      <c r="OGL101" s="29"/>
      <c r="OGM101" s="29"/>
      <c r="OGN101" s="29"/>
      <c r="OGO101" s="29"/>
      <c r="OGP101" s="29"/>
      <c r="OGQ101" s="29"/>
      <c r="OGR101" s="29"/>
      <c r="OGS101" s="29"/>
      <c r="OGT101" s="29"/>
      <c r="OGU101" s="29"/>
      <c r="OGV101" s="29"/>
      <c r="OGW101" s="29"/>
      <c r="OGX101" s="29"/>
      <c r="OGY101" s="29"/>
      <c r="OGZ101" s="29"/>
      <c r="OHA101" s="29"/>
      <c r="OHB101" s="29"/>
      <c r="OHC101" s="29"/>
      <c r="OHD101" s="29"/>
      <c r="OHE101" s="29"/>
      <c r="OHF101" s="29"/>
      <c r="OHG101" s="29"/>
      <c r="OHH101" s="29"/>
      <c r="OHI101" s="29"/>
      <c r="OHJ101" s="29"/>
      <c r="OHK101" s="29"/>
      <c r="OHL101" s="29"/>
      <c r="OHM101" s="29"/>
      <c r="OHN101" s="29"/>
      <c r="OHO101" s="29"/>
      <c r="OHP101" s="29"/>
      <c r="OHQ101" s="29"/>
      <c r="OHR101" s="29"/>
      <c r="OHS101" s="29"/>
      <c r="OHT101" s="29"/>
      <c r="OHU101" s="29"/>
      <c r="OHV101" s="29"/>
      <c r="OHW101" s="29"/>
      <c r="OHX101" s="29"/>
      <c r="OHY101" s="29"/>
      <c r="OHZ101" s="29"/>
      <c r="OIA101" s="29"/>
      <c r="OIB101" s="29"/>
      <c r="OIC101" s="29"/>
      <c r="OID101" s="29"/>
      <c r="OIE101" s="29"/>
      <c r="OIF101" s="29"/>
      <c r="OIG101" s="29"/>
      <c r="OIH101" s="29"/>
      <c r="OII101" s="29"/>
      <c r="OIJ101" s="29"/>
      <c r="OIK101" s="29"/>
      <c r="OIL101" s="29"/>
      <c r="OIM101" s="29"/>
      <c r="OIN101" s="29"/>
      <c r="OIO101" s="29"/>
      <c r="OIP101" s="29"/>
      <c r="OIQ101" s="29"/>
      <c r="OIR101" s="29"/>
      <c r="OIS101" s="29"/>
      <c r="OIT101" s="29"/>
      <c r="OIU101" s="29"/>
      <c r="OIV101" s="29"/>
      <c r="OIW101" s="29"/>
      <c r="OIX101" s="29"/>
      <c r="OIY101" s="29"/>
      <c r="OIZ101" s="29"/>
      <c r="OJA101" s="29"/>
      <c r="OJB101" s="29"/>
      <c r="OJC101" s="29"/>
      <c r="OJD101" s="29"/>
      <c r="OJE101" s="29"/>
      <c r="OJF101" s="29"/>
      <c r="OJG101" s="29"/>
      <c r="OJH101" s="29"/>
      <c r="OJI101" s="29"/>
      <c r="OJJ101" s="29"/>
      <c r="OJK101" s="29"/>
      <c r="OJL101" s="29"/>
      <c r="OJM101" s="29"/>
      <c r="OJN101" s="29"/>
      <c r="OJO101" s="29"/>
      <c r="OJP101" s="29"/>
      <c r="OJQ101" s="29"/>
      <c r="OJR101" s="29"/>
      <c r="OJS101" s="29"/>
      <c r="OJT101" s="29"/>
      <c r="OJU101" s="29"/>
      <c r="OJV101" s="29"/>
      <c r="OJW101" s="29"/>
      <c r="OJX101" s="29"/>
      <c r="OJY101" s="29"/>
      <c r="OJZ101" s="29"/>
      <c r="OKA101" s="29"/>
      <c r="OKB101" s="29"/>
      <c r="OKC101" s="29"/>
      <c r="OKD101" s="29"/>
      <c r="OKE101" s="29"/>
      <c r="OKF101" s="29"/>
      <c r="OKG101" s="29"/>
      <c r="OKH101" s="29"/>
      <c r="OKI101" s="29"/>
      <c r="OKJ101" s="29"/>
      <c r="OKK101" s="29"/>
      <c r="OKL101" s="29"/>
      <c r="OKM101" s="29"/>
      <c r="OKN101" s="29"/>
      <c r="OKO101" s="29"/>
      <c r="OKP101" s="29"/>
      <c r="OKQ101" s="29"/>
      <c r="OKR101" s="29"/>
      <c r="OKS101" s="29"/>
      <c r="OKT101" s="29"/>
      <c r="OKU101" s="29"/>
      <c r="OKV101" s="29"/>
      <c r="OKW101" s="29"/>
      <c r="OKX101" s="29"/>
      <c r="OKY101" s="29"/>
      <c r="OKZ101" s="29"/>
      <c r="OLA101" s="29"/>
      <c r="OLB101" s="29"/>
      <c r="OLC101" s="29"/>
      <c r="OLD101" s="29"/>
      <c r="OLE101" s="29"/>
      <c r="OLF101" s="29"/>
      <c r="OLG101" s="29"/>
      <c r="OLH101" s="29"/>
      <c r="OLI101" s="29"/>
      <c r="OLJ101" s="29"/>
      <c r="OLK101" s="29"/>
      <c r="OLL101" s="29"/>
      <c r="OLM101" s="29"/>
      <c r="OLN101" s="29"/>
      <c r="OLO101" s="29"/>
      <c r="OLP101" s="29"/>
      <c r="OLQ101" s="29"/>
      <c r="OLR101" s="29"/>
      <c r="OLS101" s="29"/>
      <c r="OLT101" s="29"/>
      <c r="OLU101" s="29"/>
      <c r="OLV101" s="29"/>
      <c r="OLW101" s="29"/>
      <c r="OLX101" s="29"/>
      <c r="OLY101" s="29"/>
      <c r="OLZ101" s="29"/>
      <c r="OMA101" s="29"/>
      <c r="OMB101" s="29"/>
      <c r="OMC101" s="29"/>
      <c r="OMD101" s="29"/>
      <c r="OME101" s="29"/>
      <c r="OMF101" s="29"/>
      <c r="OMG101" s="29"/>
      <c r="OMH101" s="29"/>
      <c r="OMI101" s="29"/>
      <c r="OMJ101" s="29"/>
      <c r="OMK101" s="29"/>
      <c r="OML101" s="29"/>
      <c r="OMM101" s="29"/>
      <c r="OMN101" s="29"/>
      <c r="OMO101" s="29"/>
      <c r="OMP101" s="29"/>
      <c r="OMQ101" s="29"/>
      <c r="OMR101" s="29"/>
      <c r="OMS101" s="29"/>
      <c r="OMT101" s="29"/>
      <c r="OMU101" s="29"/>
      <c r="OMV101" s="29"/>
      <c r="OMW101" s="29"/>
      <c r="OMX101" s="29"/>
      <c r="OMY101" s="29"/>
      <c r="OMZ101" s="29"/>
      <c r="ONA101" s="29"/>
      <c r="ONB101" s="29"/>
      <c r="ONC101" s="29"/>
      <c r="OND101" s="29"/>
      <c r="ONE101" s="29"/>
      <c r="ONF101" s="29"/>
      <c r="ONG101" s="29"/>
      <c r="ONH101" s="29"/>
      <c r="ONI101" s="29"/>
      <c r="ONJ101" s="29"/>
      <c r="ONK101" s="29"/>
      <c r="ONL101" s="29"/>
      <c r="ONM101" s="29"/>
      <c r="ONN101" s="29"/>
      <c r="ONO101" s="29"/>
      <c r="ONP101" s="29"/>
      <c r="ONQ101" s="29"/>
      <c r="ONR101" s="29"/>
      <c r="ONS101" s="29"/>
      <c r="ONT101" s="29"/>
      <c r="ONU101" s="29"/>
      <c r="ONV101" s="29"/>
      <c r="ONW101" s="29"/>
      <c r="ONX101" s="29"/>
      <c r="ONY101" s="29"/>
      <c r="ONZ101" s="29"/>
      <c r="OOA101" s="29"/>
      <c r="OOB101" s="29"/>
      <c r="OOC101" s="29"/>
      <c r="OOD101" s="29"/>
      <c r="OOE101" s="29"/>
      <c r="OOF101" s="29"/>
      <c r="OOG101" s="29"/>
      <c r="OOH101" s="29"/>
      <c r="OOI101" s="29"/>
      <c r="OOJ101" s="29"/>
      <c r="OOK101" s="29"/>
      <c r="OOL101" s="29"/>
      <c r="OOM101" s="29"/>
      <c r="OON101" s="29"/>
      <c r="OOO101" s="29"/>
      <c r="OOP101" s="29"/>
      <c r="OOQ101" s="29"/>
      <c r="OOR101" s="29"/>
      <c r="OOS101" s="29"/>
      <c r="OOT101" s="29"/>
      <c r="OOU101" s="29"/>
      <c r="OOV101" s="29"/>
      <c r="OOW101" s="29"/>
      <c r="OOX101" s="29"/>
      <c r="OOY101" s="29"/>
      <c r="OOZ101" s="29"/>
      <c r="OPA101" s="29"/>
      <c r="OPB101" s="29"/>
      <c r="OPC101" s="29"/>
      <c r="OPD101" s="29"/>
      <c r="OPE101" s="29"/>
      <c r="OPF101" s="29"/>
      <c r="OPG101" s="29"/>
      <c r="OPH101" s="29"/>
      <c r="OPI101" s="29"/>
      <c r="OPJ101" s="29"/>
      <c r="OPK101" s="29"/>
      <c r="OPL101" s="29"/>
      <c r="OPM101" s="29"/>
      <c r="OPN101" s="29"/>
      <c r="OPO101" s="29"/>
      <c r="OPP101" s="29"/>
      <c r="OPQ101" s="29"/>
      <c r="OPR101" s="29"/>
      <c r="OPS101" s="29"/>
      <c r="OPT101" s="29"/>
      <c r="OPU101" s="29"/>
      <c r="OPV101" s="29"/>
      <c r="OPW101" s="29"/>
      <c r="OPX101" s="29"/>
      <c r="OPY101" s="29"/>
      <c r="OPZ101" s="29"/>
      <c r="OQA101" s="29"/>
      <c r="OQB101" s="29"/>
      <c r="OQC101" s="29"/>
      <c r="OQD101" s="29"/>
      <c r="OQE101" s="29"/>
      <c r="OQF101" s="29"/>
      <c r="OQG101" s="29"/>
      <c r="OQH101" s="29"/>
      <c r="OQI101" s="29"/>
      <c r="OQJ101" s="29"/>
      <c r="OQK101" s="29"/>
      <c r="OQL101" s="29"/>
      <c r="OQM101" s="29"/>
      <c r="OQN101" s="29"/>
      <c r="OQO101" s="29"/>
      <c r="OQP101" s="29"/>
      <c r="OQQ101" s="29"/>
      <c r="OQR101" s="29"/>
      <c r="OQS101" s="29"/>
      <c r="OQT101" s="29"/>
      <c r="OQU101" s="29"/>
      <c r="OQV101" s="29"/>
      <c r="OQW101" s="29"/>
      <c r="OQX101" s="29"/>
      <c r="OQY101" s="29"/>
      <c r="OQZ101" s="29"/>
      <c r="ORA101" s="29"/>
      <c r="ORB101" s="29"/>
      <c r="ORC101" s="29"/>
      <c r="ORD101" s="29"/>
      <c r="ORE101" s="29"/>
      <c r="ORF101" s="29"/>
      <c r="ORG101" s="29"/>
      <c r="ORH101" s="29"/>
      <c r="ORI101" s="29"/>
      <c r="ORJ101" s="29"/>
      <c r="ORK101" s="29"/>
      <c r="ORL101" s="29"/>
      <c r="ORM101" s="29"/>
      <c r="ORN101" s="29"/>
      <c r="ORO101" s="29"/>
      <c r="ORP101" s="29"/>
      <c r="ORQ101" s="29"/>
      <c r="ORR101" s="29"/>
      <c r="ORS101" s="29"/>
      <c r="ORT101" s="29"/>
      <c r="ORU101" s="29"/>
      <c r="ORV101" s="29"/>
      <c r="ORW101" s="29"/>
      <c r="ORX101" s="29"/>
      <c r="ORY101" s="29"/>
      <c r="ORZ101" s="29"/>
      <c r="OSA101" s="29"/>
      <c r="OSB101" s="29"/>
      <c r="OSC101" s="29"/>
      <c r="OSD101" s="29"/>
      <c r="OSE101" s="29"/>
      <c r="OSF101" s="29"/>
      <c r="OSG101" s="29"/>
      <c r="OSH101" s="29"/>
      <c r="OSI101" s="29"/>
      <c r="OSJ101" s="29"/>
      <c r="OSK101" s="29"/>
      <c r="OSL101" s="29"/>
      <c r="OSM101" s="29"/>
      <c r="OSN101" s="29"/>
      <c r="OSO101" s="29"/>
      <c r="OSP101" s="29"/>
      <c r="OSQ101" s="29"/>
      <c r="OSR101" s="29"/>
      <c r="OSS101" s="29"/>
      <c r="OST101" s="29"/>
      <c r="OSU101" s="29"/>
      <c r="OSV101" s="29"/>
      <c r="OSW101" s="29"/>
      <c r="OSX101" s="29"/>
      <c r="OSY101" s="29"/>
      <c r="OSZ101" s="29"/>
      <c r="OTA101" s="29"/>
      <c r="OTB101" s="29"/>
      <c r="OTC101" s="29"/>
      <c r="OTD101" s="29"/>
      <c r="OTE101" s="29"/>
      <c r="OTF101" s="29"/>
      <c r="OTG101" s="29"/>
      <c r="OTH101" s="29"/>
      <c r="OTI101" s="29"/>
      <c r="OTJ101" s="29"/>
      <c r="OTK101" s="29"/>
      <c r="OTL101" s="29"/>
      <c r="OTM101" s="29"/>
      <c r="OTN101" s="29"/>
      <c r="OTO101" s="29"/>
      <c r="OTP101" s="29"/>
      <c r="OTQ101" s="29"/>
      <c r="OTR101" s="29"/>
      <c r="OTS101" s="29"/>
      <c r="OTT101" s="29"/>
      <c r="OTU101" s="29"/>
      <c r="OTV101" s="29"/>
      <c r="OTW101" s="29"/>
      <c r="OTX101" s="29"/>
      <c r="OTY101" s="29"/>
      <c r="OTZ101" s="29"/>
      <c r="OUA101" s="29"/>
      <c r="OUB101" s="29"/>
      <c r="OUC101" s="29"/>
      <c r="OUD101" s="29"/>
      <c r="OUE101" s="29"/>
      <c r="OUF101" s="29"/>
      <c r="OUG101" s="29"/>
      <c r="OUH101" s="29"/>
      <c r="OUI101" s="29"/>
      <c r="OUJ101" s="29"/>
      <c r="OUK101" s="29"/>
      <c r="OUL101" s="29"/>
      <c r="OUM101" s="29"/>
      <c r="OUN101" s="29"/>
      <c r="OUO101" s="29"/>
      <c r="OUP101" s="29"/>
      <c r="OUQ101" s="29"/>
      <c r="OUR101" s="29"/>
      <c r="OUS101" s="29"/>
      <c r="OUT101" s="29"/>
      <c r="OUU101" s="29"/>
      <c r="OUV101" s="29"/>
      <c r="OUW101" s="29"/>
      <c r="OUX101" s="29"/>
      <c r="OUY101" s="29"/>
      <c r="OUZ101" s="29"/>
      <c r="OVA101" s="29"/>
      <c r="OVB101" s="29"/>
      <c r="OVC101" s="29"/>
      <c r="OVD101" s="29"/>
      <c r="OVE101" s="29"/>
      <c r="OVF101" s="29"/>
      <c r="OVG101" s="29"/>
      <c r="OVH101" s="29"/>
      <c r="OVI101" s="29"/>
      <c r="OVJ101" s="29"/>
      <c r="OVK101" s="29"/>
      <c r="OVL101" s="29"/>
      <c r="OVM101" s="29"/>
      <c r="OVN101" s="29"/>
      <c r="OVO101" s="29"/>
      <c r="OVP101" s="29"/>
      <c r="OVQ101" s="29"/>
      <c r="OVR101" s="29"/>
      <c r="OVS101" s="29"/>
      <c r="OVT101" s="29"/>
      <c r="OVU101" s="29"/>
      <c r="OVV101" s="29"/>
      <c r="OVW101" s="29"/>
      <c r="OVX101" s="29"/>
      <c r="OVY101" s="29"/>
      <c r="OVZ101" s="29"/>
      <c r="OWA101" s="29"/>
      <c r="OWB101" s="29"/>
      <c r="OWC101" s="29"/>
      <c r="OWD101" s="29"/>
      <c r="OWE101" s="29"/>
      <c r="OWF101" s="29"/>
      <c r="OWG101" s="29"/>
      <c r="OWH101" s="29"/>
      <c r="OWI101" s="29"/>
      <c r="OWJ101" s="29"/>
      <c r="OWK101" s="29"/>
      <c r="OWL101" s="29"/>
      <c r="OWM101" s="29"/>
      <c r="OWN101" s="29"/>
      <c r="OWO101" s="29"/>
      <c r="OWP101" s="29"/>
      <c r="OWQ101" s="29"/>
      <c r="OWR101" s="29"/>
      <c r="OWS101" s="29"/>
      <c r="OWT101" s="29"/>
      <c r="OWU101" s="29"/>
      <c r="OWV101" s="29"/>
      <c r="OWW101" s="29"/>
      <c r="OWX101" s="29"/>
      <c r="OWY101" s="29"/>
      <c r="OWZ101" s="29"/>
      <c r="OXA101" s="29"/>
      <c r="OXB101" s="29"/>
      <c r="OXC101" s="29"/>
      <c r="OXD101" s="29"/>
      <c r="OXE101" s="29"/>
      <c r="OXF101" s="29"/>
      <c r="OXG101" s="29"/>
      <c r="OXH101" s="29"/>
      <c r="OXI101" s="29"/>
      <c r="OXJ101" s="29"/>
      <c r="OXK101" s="29"/>
      <c r="OXL101" s="29"/>
      <c r="OXM101" s="29"/>
      <c r="OXN101" s="29"/>
      <c r="OXO101" s="29"/>
      <c r="OXP101" s="29"/>
      <c r="OXQ101" s="29"/>
      <c r="OXR101" s="29"/>
      <c r="OXS101" s="29"/>
      <c r="OXT101" s="29"/>
      <c r="OXU101" s="29"/>
      <c r="OXV101" s="29"/>
      <c r="OXW101" s="29"/>
      <c r="OXX101" s="29"/>
      <c r="OXY101" s="29"/>
      <c r="OXZ101" s="29"/>
      <c r="OYA101" s="29"/>
      <c r="OYB101" s="29"/>
      <c r="OYC101" s="29"/>
      <c r="OYD101" s="29"/>
      <c r="OYE101" s="29"/>
      <c r="OYF101" s="29"/>
      <c r="OYG101" s="29"/>
      <c r="OYH101" s="29"/>
      <c r="OYI101" s="29"/>
      <c r="OYJ101" s="29"/>
      <c r="OYK101" s="29"/>
      <c r="OYL101" s="29"/>
      <c r="OYM101" s="29"/>
      <c r="OYN101" s="29"/>
      <c r="OYO101" s="29"/>
      <c r="OYP101" s="29"/>
      <c r="OYQ101" s="29"/>
      <c r="OYR101" s="29"/>
      <c r="OYS101" s="29"/>
      <c r="OYT101" s="29"/>
      <c r="OYU101" s="29"/>
      <c r="OYV101" s="29"/>
      <c r="OYW101" s="29"/>
      <c r="OYX101" s="29"/>
      <c r="OYY101" s="29"/>
      <c r="OYZ101" s="29"/>
      <c r="OZA101" s="29"/>
      <c r="OZB101" s="29"/>
      <c r="OZC101" s="29"/>
      <c r="OZD101" s="29"/>
      <c r="OZE101" s="29"/>
      <c r="OZF101" s="29"/>
      <c r="OZG101" s="29"/>
      <c r="OZH101" s="29"/>
      <c r="OZI101" s="29"/>
      <c r="OZJ101" s="29"/>
      <c r="OZK101" s="29"/>
      <c r="OZL101" s="29"/>
      <c r="OZM101" s="29"/>
      <c r="OZN101" s="29"/>
      <c r="OZO101" s="29"/>
      <c r="OZP101" s="29"/>
      <c r="OZQ101" s="29"/>
      <c r="OZR101" s="29"/>
      <c r="OZS101" s="29"/>
      <c r="OZT101" s="29"/>
      <c r="OZU101" s="29"/>
      <c r="OZV101" s="29"/>
      <c r="OZW101" s="29"/>
      <c r="OZX101" s="29"/>
      <c r="OZY101" s="29"/>
      <c r="OZZ101" s="29"/>
      <c r="PAA101" s="29"/>
      <c r="PAB101" s="29"/>
      <c r="PAC101" s="29"/>
      <c r="PAD101" s="29"/>
      <c r="PAE101" s="29"/>
      <c r="PAF101" s="29"/>
      <c r="PAG101" s="29"/>
      <c r="PAH101" s="29"/>
      <c r="PAI101" s="29"/>
      <c r="PAJ101" s="29"/>
      <c r="PAK101" s="29"/>
      <c r="PAL101" s="29"/>
      <c r="PAM101" s="29"/>
      <c r="PAN101" s="29"/>
      <c r="PAO101" s="29"/>
      <c r="PAP101" s="29"/>
      <c r="PAQ101" s="29"/>
      <c r="PAR101" s="29"/>
      <c r="PAS101" s="29"/>
      <c r="PAT101" s="29"/>
      <c r="PAU101" s="29"/>
      <c r="PAV101" s="29"/>
      <c r="PAW101" s="29"/>
      <c r="PAX101" s="29"/>
      <c r="PAY101" s="29"/>
      <c r="PAZ101" s="29"/>
      <c r="PBA101" s="29"/>
      <c r="PBB101" s="29"/>
      <c r="PBC101" s="29"/>
      <c r="PBD101" s="29"/>
      <c r="PBE101" s="29"/>
      <c r="PBF101" s="29"/>
      <c r="PBG101" s="29"/>
      <c r="PBH101" s="29"/>
      <c r="PBI101" s="29"/>
      <c r="PBJ101" s="29"/>
      <c r="PBK101" s="29"/>
      <c r="PBL101" s="29"/>
      <c r="PBM101" s="29"/>
      <c r="PBN101" s="29"/>
      <c r="PBO101" s="29"/>
      <c r="PBP101" s="29"/>
      <c r="PBQ101" s="29"/>
      <c r="PBR101" s="29"/>
      <c r="PBS101" s="29"/>
      <c r="PBT101" s="29"/>
      <c r="PBU101" s="29"/>
      <c r="PBV101" s="29"/>
      <c r="PBW101" s="29"/>
      <c r="PBX101" s="29"/>
      <c r="PBY101" s="29"/>
      <c r="PBZ101" s="29"/>
      <c r="PCA101" s="29"/>
      <c r="PCB101" s="29"/>
      <c r="PCC101" s="29"/>
      <c r="PCD101" s="29"/>
      <c r="PCE101" s="29"/>
      <c r="PCF101" s="29"/>
      <c r="PCG101" s="29"/>
      <c r="PCH101" s="29"/>
      <c r="PCI101" s="29"/>
      <c r="PCJ101" s="29"/>
      <c r="PCK101" s="29"/>
      <c r="PCL101" s="29"/>
      <c r="PCM101" s="29"/>
      <c r="PCN101" s="29"/>
      <c r="PCO101" s="29"/>
      <c r="PCP101" s="29"/>
      <c r="PCQ101" s="29"/>
      <c r="PCR101" s="29"/>
      <c r="PCS101" s="29"/>
      <c r="PCT101" s="29"/>
      <c r="PCU101" s="29"/>
      <c r="PCV101" s="29"/>
      <c r="PCW101" s="29"/>
      <c r="PCX101" s="29"/>
      <c r="PCY101" s="29"/>
      <c r="PCZ101" s="29"/>
      <c r="PDA101" s="29"/>
      <c r="PDB101" s="29"/>
      <c r="PDC101" s="29"/>
      <c r="PDD101" s="29"/>
      <c r="PDE101" s="29"/>
      <c r="PDF101" s="29"/>
      <c r="PDG101" s="29"/>
      <c r="PDH101" s="29"/>
      <c r="PDI101" s="29"/>
      <c r="PDJ101" s="29"/>
      <c r="PDK101" s="29"/>
      <c r="PDL101" s="29"/>
      <c r="PDM101" s="29"/>
      <c r="PDN101" s="29"/>
      <c r="PDO101" s="29"/>
      <c r="PDP101" s="29"/>
      <c r="PDQ101" s="29"/>
      <c r="PDR101" s="29"/>
      <c r="PDS101" s="29"/>
      <c r="PDT101" s="29"/>
      <c r="PDU101" s="29"/>
      <c r="PDV101" s="29"/>
      <c r="PDW101" s="29"/>
      <c r="PDX101" s="29"/>
      <c r="PDY101" s="29"/>
      <c r="PDZ101" s="29"/>
      <c r="PEA101" s="29"/>
      <c r="PEB101" s="29"/>
      <c r="PEC101" s="29"/>
      <c r="PED101" s="29"/>
      <c r="PEE101" s="29"/>
      <c r="PEF101" s="29"/>
      <c r="PEG101" s="29"/>
      <c r="PEH101" s="29"/>
      <c r="PEI101" s="29"/>
      <c r="PEJ101" s="29"/>
      <c r="PEK101" s="29"/>
      <c r="PEL101" s="29"/>
      <c r="PEM101" s="29"/>
      <c r="PEN101" s="29"/>
      <c r="PEO101" s="29"/>
      <c r="PEP101" s="29"/>
      <c r="PEQ101" s="29"/>
      <c r="PER101" s="29"/>
      <c r="PES101" s="29"/>
      <c r="PET101" s="29"/>
      <c r="PEU101" s="29"/>
      <c r="PEV101" s="29"/>
      <c r="PEW101" s="29"/>
      <c r="PEX101" s="29"/>
      <c r="PEY101" s="29"/>
      <c r="PEZ101" s="29"/>
      <c r="PFA101" s="29"/>
      <c r="PFB101" s="29"/>
      <c r="PFC101" s="29"/>
      <c r="PFD101" s="29"/>
      <c r="PFE101" s="29"/>
      <c r="PFF101" s="29"/>
      <c r="PFG101" s="29"/>
      <c r="PFH101" s="29"/>
      <c r="PFI101" s="29"/>
      <c r="PFJ101" s="29"/>
      <c r="PFK101" s="29"/>
      <c r="PFL101" s="29"/>
      <c r="PFM101" s="29"/>
      <c r="PFN101" s="29"/>
      <c r="PFO101" s="29"/>
      <c r="PFP101" s="29"/>
      <c r="PFQ101" s="29"/>
      <c r="PFR101" s="29"/>
      <c r="PFS101" s="29"/>
      <c r="PFT101" s="29"/>
      <c r="PFU101" s="29"/>
      <c r="PFV101" s="29"/>
      <c r="PFW101" s="29"/>
      <c r="PFX101" s="29"/>
      <c r="PFY101" s="29"/>
      <c r="PFZ101" s="29"/>
      <c r="PGA101" s="29"/>
      <c r="PGB101" s="29"/>
      <c r="PGC101" s="29"/>
      <c r="PGD101" s="29"/>
      <c r="PGE101" s="29"/>
      <c r="PGF101" s="29"/>
      <c r="PGG101" s="29"/>
      <c r="PGH101" s="29"/>
      <c r="PGI101" s="29"/>
      <c r="PGJ101" s="29"/>
      <c r="PGK101" s="29"/>
      <c r="PGL101" s="29"/>
      <c r="PGM101" s="29"/>
      <c r="PGN101" s="29"/>
      <c r="PGO101" s="29"/>
      <c r="PGP101" s="29"/>
      <c r="PGQ101" s="29"/>
      <c r="PGR101" s="29"/>
      <c r="PGS101" s="29"/>
      <c r="PGT101" s="29"/>
      <c r="PGU101" s="29"/>
      <c r="PGV101" s="29"/>
      <c r="PGW101" s="29"/>
      <c r="PGX101" s="29"/>
      <c r="PGY101" s="29"/>
      <c r="PGZ101" s="29"/>
      <c r="PHA101" s="29"/>
      <c r="PHB101" s="29"/>
      <c r="PHC101" s="29"/>
      <c r="PHD101" s="29"/>
      <c r="PHE101" s="29"/>
      <c r="PHF101" s="29"/>
      <c r="PHG101" s="29"/>
      <c r="PHH101" s="29"/>
      <c r="PHI101" s="29"/>
      <c r="PHJ101" s="29"/>
      <c r="PHK101" s="29"/>
      <c r="PHL101" s="29"/>
      <c r="PHM101" s="29"/>
      <c r="PHN101" s="29"/>
      <c r="PHO101" s="29"/>
      <c r="PHP101" s="29"/>
      <c r="PHQ101" s="29"/>
      <c r="PHR101" s="29"/>
      <c r="PHS101" s="29"/>
      <c r="PHT101" s="29"/>
      <c r="PHU101" s="29"/>
      <c r="PHV101" s="29"/>
      <c r="PHW101" s="29"/>
      <c r="PHX101" s="29"/>
      <c r="PHY101" s="29"/>
      <c r="PHZ101" s="29"/>
      <c r="PIA101" s="29"/>
      <c r="PIB101" s="29"/>
      <c r="PIC101" s="29"/>
      <c r="PID101" s="29"/>
      <c r="PIE101" s="29"/>
      <c r="PIF101" s="29"/>
      <c r="PIG101" s="29"/>
      <c r="PIH101" s="29"/>
      <c r="PII101" s="29"/>
      <c r="PIJ101" s="29"/>
      <c r="PIK101" s="29"/>
      <c r="PIL101" s="29"/>
      <c r="PIM101" s="29"/>
      <c r="PIN101" s="29"/>
      <c r="PIO101" s="29"/>
      <c r="PIP101" s="29"/>
      <c r="PIQ101" s="29"/>
      <c r="PIR101" s="29"/>
      <c r="PIS101" s="29"/>
      <c r="PIT101" s="29"/>
      <c r="PIU101" s="29"/>
      <c r="PIV101" s="29"/>
      <c r="PIW101" s="29"/>
      <c r="PIX101" s="29"/>
      <c r="PIY101" s="29"/>
      <c r="PIZ101" s="29"/>
      <c r="PJA101" s="29"/>
      <c r="PJB101" s="29"/>
      <c r="PJC101" s="29"/>
      <c r="PJD101" s="29"/>
      <c r="PJE101" s="29"/>
      <c r="PJF101" s="29"/>
      <c r="PJG101" s="29"/>
      <c r="PJH101" s="29"/>
      <c r="PJI101" s="29"/>
      <c r="PJJ101" s="29"/>
      <c r="PJK101" s="29"/>
      <c r="PJL101" s="29"/>
      <c r="PJM101" s="29"/>
      <c r="PJN101" s="29"/>
      <c r="PJO101" s="29"/>
      <c r="PJP101" s="29"/>
      <c r="PJQ101" s="29"/>
      <c r="PJR101" s="29"/>
      <c r="PJS101" s="29"/>
      <c r="PJT101" s="29"/>
      <c r="PJU101" s="29"/>
      <c r="PJV101" s="29"/>
      <c r="PJW101" s="29"/>
      <c r="PJX101" s="29"/>
      <c r="PJY101" s="29"/>
      <c r="PJZ101" s="29"/>
      <c r="PKA101" s="29"/>
      <c r="PKB101" s="29"/>
      <c r="PKC101" s="29"/>
      <c r="PKD101" s="29"/>
      <c r="PKE101" s="29"/>
      <c r="PKF101" s="29"/>
      <c r="PKG101" s="29"/>
      <c r="PKH101" s="29"/>
      <c r="PKI101" s="29"/>
      <c r="PKJ101" s="29"/>
      <c r="PKK101" s="29"/>
      <c r="PKL101" s="29"/>
      <c r="PKM101" s="29"/>
      <c r="PKN101" s="29"/>
      <c r="PKO101" s="29"/>
      <c r="PKP101" s="29"/>
      <c r="PKQ101" s="29"/>
      <c r="PKR101" s="29"/>
      <c r="PKS101" s="29"/>
      <c r="PKT101" s="29"/>
      <c r="PKU101" s="29"/>
      <c r="PKV101" s="29"/>
      <c r="PKW101" s="29"/>
      <c r="PKX101" s="29"/>
      <c r="PKY101" s="29"/>
      <c r="PKZ101" s="29"/>
      <c r="PLA101" s="29"/>
      <c r="PLB101" s="29"/>
      <c r="PLC101" s="29"/>
      <c r="PLD101" s="29"/>
      <c r="PLE101" s="29"/>
      <c r="PLF101" s="29"/>
      <c r="PLG101" s="29"/>
      <c r="PLH101" s="29"/>
      <c r="PLI101" s="29"/>
      <c r="PLJ101" s="29"/>
      <c r="PLK101" s="29"/>
      <c r="PLL101" s="29"/>
      <c r="PLM101" s="29"/>
      <c r="PLN101" s="29"/>
      <c r="PLO101" s="29"/>
      <c r="PLP101" s="29"/>
      <c r="PLQ101" s="29"/>
      <c r="PLR101" s="29"/>
      <c r="PLS101" s="29"/>
      <c r="PLT101" s="29"/>
      <c r="PLU101" s="29"/>
      <c r="PLV101" s="29"/>
      <c r="PLW101" s="29"/>
      <c r="PLX101" s="29"/>
      <c r="PLY101" s="29"/>
      <c r="PLZ101" s="29"/>
      <c r="PMA101" s="29"/>
      <c r="PMB101" s="29"/>
      <c r="PMC101" s="29"/>
      <c r="PMD101" s="29"/>
      <c r="PME101" s="29"/>
      <c r="PMF101" s="29"/>
      <c r="PMG101" s="29"/>
      <c r="PMH101" s="29"/>
      <c r="PMI101" s="29"/>
      <c r="PMJ101" s="29"/>
      <c r="PMK101" s="29"/>
      <c r="PML101" s="29"/>
      <c r="PMM101" s="29"/>
      <c r="PMN101" s="29"/>
      <c r="PMO101" s="29"/>
      <c r="PMP101" s="29"/>
      <c r="PMQ101" s="29"/>
      <c r="PMR101" s="29"/>
      <c r="PMS101" s="29"/>
      <c r="PMT101" s="29"/>
      <c r="PMU101" s="29"/>
      <c r="PMV101" s="29"/>
      <c r="PMW101" s="29"/>
      <c r="PMX101" s="29"/>
      <c r="PMY101" s="29"/>
      <c r="PMZ101" s="29"/>
      <c r="PNA101" s="29"/>
      <c r="PNB101" s="29"/>
      <c r="PNC101" s="29"/>
      <c r="PND101" s="29"/>
      <c r="PNE101" s="29"/>
      <c r="PNF101" s="29"/>
      <c r="PNG101" s="29"/>
      <c r="PNH101" s="29"/>
      <c r="PNI101" s="29"/>
      <c r="PNJ101" s="29"/>
      <c r="PNK101" s="29"/>
      <c r="PNL101" s="29"/>
      <c r="PNM101" s="29"/>
      <c r="PNN101" s="29"/>
      <c r="PNO101" s="29"/>
      <c r="PNP101" s="29"/>
      <c r="PNQ101" s="29"/>
      <c r="PNR101" s="29"/>
      <c r="PNS101" s="29"/>
      <c r="PNT101" s="29"/>
      <c r="PNU101" s="29"/>
      <c r="PNV101" s="29"/>
      <c r="PNW101" s="29"/>
      <c r="PNX101" s="29"/>
      <c r="PNY101" s="29"/>
      <c r="PNZ101" s="29"/>
      <c r="POA101" s="29"/>
      <c r="POB101" s="29"/>
      <c r="POC101" s="29"/>
      <c r="POD101" s="29"/>
      <c r="POE101" s="29"/>
      <c r="POF101" s="29"/>
      <c r="POG101" s="29"/>
      <c r="POH101" s="29"/>
      <c r="POI101" s="29"/>
      <c r="POJ101" s="29"/>
      <c r="POK101" s="29"/>
      <c r="POL101" s="29"/>
      <c r="POM101" s="29"/>
      <c r="PON101" s="29"/>
      <c r="POO101" s="29"/>
      <c r="POP101" s="29"/>
      <c r="POQ101" s="29"/>
      <c r="POR101" s="29"/>
      <c r="POS101" s="29"/>
      <c r="POT101" s="29"/>
      <c r="POU101" s="29"/>
      <c r="POV101" s="29"/>
      <c r="POW101" s="29"/>
      <c r="POX101" s="29"/>
      <c r="POY101" s="29"/>
      <c r="POZ101" s="29"/>
      <c r="PPA101" s="29"/>
      <c r="PPB101" s="29"/>
      <c r="PPC101" s="29"/>
      <c r="PPD101" s="29"/>
      <c r="PPE101" s="29"/>
      <c r="PPF101" s="29"/>
      <c r="PPG101" s="29"/>
      <c r="PPH101" s="29"/>
      <c r="PPI101" s="29"/>
      <c r="PPJ101" s="29"/>
      <c r="PPK101" s="29"/>
      <c r="PPL101" s="29"/>
      <c r="PPM101" s="29"/>
      <c r="PPN101" s="29"/>
      <c r="PPO101" s="29"/>
      <c r="PPP101" s="29"/>
      <c r="PPQ101" s="29"/>
      <c r="PPR101" s="29"/>
      <c r="PPS101" s="29"/>
      <c r="PPT101" s="29"/>
      <c r="PPU101" s="29"/>
      <c r="PPV101" s="29"/>
      <c r="PPW101" s="29"/>
      <c r="PPX101" s="29"/>
      <c r="PPY101" s="29"/>
      <c r="PPZ101" s="29"/>
      <c r="PQA101" s="29"/>
      <c r="PQB101" s="29"/>
      <c r="PQC101" s="29"/>
      <c r="PQD101" s="29"/>
      <c r="PQE101" s="29"/>
      <c r="PQF101" s="29"/>
      <c r="PQG101" s="29"/>
      <c r="PQH101" s="29"/>
      <c r="PQI101" s="29"/>
      <c r="PQJ101" s="29"/>
      <c r="PQK101" s="29"/>
      <c r="PQL101" s="29"/>
      <c r="PQM101" s="29"/>
      <c r="PQN101" s="29"/>
      <c r="PQO101" s="29"/>
      <c r="PQP101" s="29"/>
      <c r="PQQ101" s="29"/>
      <c r="PQR101" s="29"/>
      <c r="PQS101" s="29"/>
      <c r="PQT101" s="29"/>
      <c r="PQU101" s="29"/>
      <c r="PQV101" s="29"/>
      <c r="PQW101" s="29"/>
      <c r="PQX101" s="29"/>
      <c r="PQY101" s="29"/>
      <c r="PQZ101" s="29"/>
      <c r="PRA101" s="29"/>
      <c r="PRB101" s="29"/>
      <c r="PRC101" s="29"/>
      <c r="PRD101" s="29"/>
      <c r="PRE101" s="29"/>
      <c r="PRF101" s="29"/>
      <c r="PRG101" s="29"/>
      <c r="PRH101" s="29"/>
      <c r="PRI101" s="29"/>
      <c r="PRJ101" s="29"/>
      <c r="PRK101" s="29"/>
      <c r="PRL101" s="29"/>
      <c r="PRM101" s="29"/>
      <c r="PRN101" s="29"/>
      <c r="PRO101" s="29"/>
      <c r="PRP101" s="29"/>
      <c r="PRQ101" s="29"/>
      <c r="PRR101" s="29"/>
      <c r="PRS101" s="29"/>
      <c r="PRT101" s="29"/>
      <c r="PRU101" s="29"/>
      <c r="PRV101" s="29"/>
      <c r="PRW101" s="29"/>
      <c r="PRX101" s="29"/>
      <c r="PRY101" s="29"/>
      <c r="PRZ101" s="29"/>
      <c r="PSA101" s="29"/>
      <c r="PSB101" s="29"/>
      <c r="PSC101" s="29"/>
      <c r="PSD101" s="29"/>
      <c r="PSE101" s="29"/>
      <c r="PSF101" s="29"/>
      <c r="PSG101" s="29"/>
      <c r="PSH101" s="29"/>
      <c r="PSI101" s="29"/>
      <c r="PSJ101" s="29"/>
      <c r="PSK101" s="29"/>
      <c r="PSL101" s="29"/>
      <c r="PSM101" s="29"/>
      <c r="PSN101" s="29"/>
      <c r="PSO101" s="29"/>
      <c r="PSP101" s="29"/>
      <c r="PSQ101" s="29"/>
      <c r="PSR101" s="29"/>
      <c r="PSS101" s="29"/>
      <c r="PST101" s="29"/>
      <c r="PSU101" s="29"/>
      <c r="PSV101" s="29"/>
      <c r="PSW101" s="29"/>
      <c r="PSX101" s="29"/>
      <c r="PSY101" s="29"/>
      <c r="PSZ101" s="29"/>
      <c r="PTA101" s="29"/>
      <c r="PTB101" s="29"/>
      <c r="PTC101" s="29"/>
      <c r="PTD101" s="29"/>
      <c r="PTE101" s="29"/>
      <c r="PTF101" s="29"/>
      <c r="PTG101" s="29"/>
      <c r="PTH101" s="29"/>
      <c r="PTI101" s="29"/>
      <c r="PTJ101" s="29"/>
      <c r="PTK101" s="29"/>
      <c r="PTL101" s="29"/>
      <c r="PTM101" s="29"/>
      <c r="PTN101" s="29"/>
      <c r="PTO101" s="29"/>
      <c r="PTP101" s="29"/>
      <c r="PTQ101" s="29"/>
      <c r="PTR101" s="29"/>
      <c r="PTS101" s="29"/>
      <c r="PTT101" s="29"/>
      <c r="PTU101" s="29"/>
      <c r="PTV101" s="29"/>
      <c r="PTW101" s="29"/>
      <c r="PTX101" s="29"/>
      <c r="PTY101" s="29"/>
      <c r="PTZ101" s="29"/>
      <c r="PUA101" s="29"/>
      <c r="PUB101" s="29"/>
      <c r="PUC101" s="29"/>
      <c r="PUD101" s="29"/>
      <c r="PUE101" s="29"/>
      <c r="PUF101" s="29"/>
      <c r="PUG101" s="29"/>
      <c r="PUH101" s="29"/>
      <c r="PUI101" s="29"/>
      <c r="PUJ101" s="29"/>
      <c r="PUK101" s="29"/>
      <c r="PUL101" s="29"/>
      <c r="PUM101" s="29"/>
      <c r="PUN101" s="29"/>
      <c r="PUO101" s="29"/>
      <c r="PUP101" s="29"/>
      <c r="PUQ101" s="29"/>
      <c r="PUR101" s="29"/>
      <c r="PUS101" s="29"/>
      <c r="PUT101" s="29"/>
      <c r="PUU101" s="29"/>
      <c r="PUV101" s="29"/>
      <c r="PUW101" s="29"/>
      <c r="PUX101" s="29"/>
      <c r="PUY101" s="29"/>
      <c r="PUZ101" s="29"/>
      <c r="PVA101" s="29"/>
      <c r="PVB101" s="29"/>
      <c r="PVC101" s="29"/>
      <c r="PVD101" s="29"/>
      <c r="PVE101" s="29"/>
      <c r="PVF101" s="29"/>
      <c r="PVG101" s="29"/>
      <c r="PVH101" s="29"/>
      <c r="PVI101" s="29"/>
      <c r="PVJ101" s="29"/>
      <c r="PVK101" s="29"/>
      <c r="PVL101" s="29"/>
      <c r="PVM101" s="29"/>
      <c r="PVN101" s="29"/>
      <c r="PVO101" s="29"/>
      <c r="PVP101" s="29"/>
      <c r="PVQ101" s="29"/>
      <c r="PVR101" s="29"/>
      <c r="PVS101" s="29"/>
      <c r="PVT101" s="29"/>
      <c r="PVU101" s="29"/>
      <c r="PVV101" s="29"/>
      <c r="PVW101" s="29"/>
      <c r="PVX101" s="29"/>
      <c r="PVY101" s="29"/>
      <c r="PVZ101" s="29"/>
      <c r="PWA101" s="29"/>
      <c r="PWB101" s="29"/>
      <c r="PWC101" s="29"/>
      <c r="PWD101" s="29"/>
      <c r="PWE101" s="29"/>
      <c r="PWF101" s="29"/>
      <c r="PWG101" s="29"/>
      <c r="PWH101" s="29"/>
      <c r="PWI101" s="29"/>
      <c r="PWJ101" s="29"/>
      <c r="PWK101" s="29"/>
      <c r="PWL101" s="29"/>
      <c r="PWM101" s="29"/>
      <c r="PWN101" s="29"/>
      <c r="PWO101" s="29"/>
      <c r="PWP101" s="29"/>
      <c r="PWQ101" s="29"/>
      <c r="PWR101" s="29"/>
      <c r="PWS101" s="29"/>
      <c r="PWT101" s="29"/>
      <c r="PWU101" s="29"/>
      <c r="PWV101" s="29"/>
      <c r="PWW101" s="29"/>
      <c r="PWX101" s="29"/>
      <c r="PWY101" s="29"/>
      <c r="PWZ101" s="29"/>
      <c r="PXA101" s="29"/>
      <c r="PXB101" s="29"/>
      <c r="PXC101" s="29"/>
      <c r="PXD101" s="29"/>
      <c r="PXE101" s="29"/>
      <c r="PXF101" s="29"/>
      <c r="PXG101" s="29"/>
      <c r="PXH101" s="29"/>
      <c r="PXI101" s="29"/>
      <c r="PXJ101" s="29"/>
      <c r="PXK101" s="29"/>
      <c r="PXL101" s="29"/>
      <c r="PXM101" s="29"/>
      <c r="PXN101" s="29"/>
      <c r="PXO101" s="29"/>
      <c r="PXP101" s="29"/>
      <c r="PXQ101" s="29"/>
      <c r="PXR101" s="29"/>
      <c r="PXS101" s="29"/>
      <c r="PXT101" s="29"/>
      <c r="PXU101" s="29"/>
      <c r="PXV101" s="29"/>
      <c r="PXW101" s="29"/>
      <c r="PXX101" s="29"/>
      <c r="PXY101" s="29"/>
      <c r="PXZ101" s="29"/>
      <c r="PYA101" s="29"/>
      <c r="PYB101" s="29"/>
      <c r="PYC101" s="29"/>
      <c r="PYD101" s="29"/>
      <c r="PYE101" s="29"/>
      <c r="PYF101" s="29"/>
      <c r="PYG101" s="29"/>
      <c r="PYH101" s="29"/>
      <c r="PYI101" s="29"/>
      <c r="PYJ101" s="29"/>
      <c r="PYK101" s="29"/>
      <c r="PYL101" s="29"/>
      <c r="PYM101" s="29"/>
      <c r="PYN101" s="29"/>
      <c r="PYO101" s="29"/>
      <c r="PYP101" s="29"/>
      <c r="PYQ101" s="29"/>
      <c r="PYR101" s="29"/>
      <c r="PYS101" s="29"/>
      <c r="PYT101" s="29"/>
      <c r="PYU101" s="29"/>
      <c r="PYV101" s="29"/>
      <c r="PYW101" s="29"/>
      <c r="PYX101" s="29"/>
      <c r="PYY101" s="29"/>
      <c r="PYZ101" s="29"/>
      <c r="PZA101" s="29"/>
      <c r="PZB101" s="29"/>
      <c r="PZC101" s="29"/>
      <c r="PZD101" s="29"/>
      <c r="PZE101" s="29"/>
      <c r="PZF101" s="29"/>
      <c r="PZG101" s="29"/>
      <c r="PZH101" s="29"/>
      <c r="PZI101" s="29"/>
      <c r="PZJ101" s="29"/>
      <c r="PZK101" s="29"/>
      <c r="PZL101" s="29"/>
      <c r="PZM101" s="29"/>
      <c r="PZN101" s="29"/>
      <c r="PZO101" s="29"/>
      <c r="PZP101" s="29"/>
      <c r="PZQ101" s="29"/>
      <c r="PZR101" s="29"/>
      <c r="PZS101" s="29"/>
      <c r="PZT101" s="29"/>
      <c r="PZU101" s="29"/>
      <c r="PZV101" s="29"/>
      <c r="PZW101" s="29"/>
      <c r="PZX101" s="29"/>
      <c r="PZY101" s="29"/>
      <c r="PZZ101" s="29"/>
      <c r="QAA101" s="29"/>
      <c r="QAB101" s="29"/>
      <c r="QAC101" s="29"/>
      <c r="QAD101" s="29"/>
      <c r="QAE101" s="29"/>
      <c r="QAF101" s="29"/>
      <c r="QAG101" s="29"/>
      <c r="QAH101" s="29"/>
      <c r="QAI101" s="29"/>
      <c r="QAJ101" s="29"/>
      <c r="QAK101" s="29"/>
      <c r="QAL101" s="29"/>
      <c r="QAM101" s="29"/>
      <c r="QAN101" s="29"/>
      <c r="QAO101" s="29"/>
      <c r="QAP101" s="29"/>
      <c r="QAQ101" s="29"/>
      <c r="QAR101" s="29"/>
      <c r="QAS101" s="29"/>
      <c r="QAT101" s="29"/>
      <c r="QAU101" s="29"/>
      <c r="QAV101" s="29"/>
      <c r="QAW101" s="29"/>
      <c r="QAX101" s="29"/>
      <c r="QAY101" s="29"/>
      <c r="QAZ101" s="29"/>
      <c r="QBA101" s="29"/>
      <c r="QBB101" s="29"/>
      <c r="QBC101" s="29"/>
      <c r="QBD101" s="29"/>
      <c r="QBE101" s="29"/>
      <c r="QBF101" s="29"/>
      <c r="QBG101" s="29"/>
      <c r="QBH101" s="29"/>
      <c r="QBI101" s="29"/>
      <c r="QBJ101" s="29"/>
      <c r="QBK101" s="29"/>
      <c r="QBL101" s="29"/>
      <c r="QBM101" s="29"/>
      <c r="QBN101" s="29"/>
      <c r="QBO101" s="29"/>
      <c r="QBP101" s="29"/>
      <c r="QBQ101" s="29"/>
      <c r="QBR101" s="29"/>
      <c r="QBS101" s="29"/>
      <c r="QBT101" s="29"/>
      <c r="QBU101" s="29"/>
      <c r="QBV101" s="29"/>
      <c r="QBW101" s="29"/>
      <c r="QBX101" s="29"/>
      <c r="QBY101" s="29"/>
      <c r="QBZ101" s="29"/>
      <c r="QCA101" s="29"/>
      <c r="QCB101" s="29"/>
      <c r="QCC101" s="29"/>
      <c r="QCD101" s="29"/>
      <c r="QCE101" s="29"/>
      <c r="QCF101" s="29"/>
      <c r="QCG101" s="29"/>
      <c r="QCH101" s="29"/>
      <c r="QCI101" s="29"/>
      <c r="QCJ101" s="29"/>
      <c r="QCK101" s="29"/>
      <c r="QCL101" s="29"/>
      <c r="QCM101" s="29"/>
      <c r="QCN101" s="29"/>
      <c r="QCO101" s="29"/>
      <c r="QCP101" s="29"/>
      <c r="QCQ101" s="29"/>
      <c r="QCR101" s="29"/>
      <c r="QCS101" s="29"/>
      <c r="QCT101" s="29"/>
      <c r="QCU101" s="29"/>
      <c r="QCV101" s="29"/>
      <c r="QCW101" s="29"/>
      <c r="QCX101" s="29"/>
      <c r="QCY101" s="29"/>
      <c r="QCZ101" s="29"/>
      <c r="QDA101" s="29"/>
      <c r="QDB101" s="29"/>
      <c r="QDC101" s="29"/>
      <c r="QDD101" s="29"/>
      <c r="QDE101" s="29"/>
      <c r="QDF101" s="29"/>
      <c r="QDG101" s="29"/>
      <c r="QDH101" s="29"/>
      <c r="QDI101" s="29"/>
      <c r="QDJ101" s="29"/>
      <c r="QDK101" s="29"/>
      <c r="QDL101" s="29"/>
      <c r="QDM101" s="29"/>
      <c r="QDN101" s="29"/>
      <c r="QDO101" s="29"/>
      <c r="QDP101" s="29"/>
      <c r="QDQ101" s="29"/>
      <c r="QDR101" s="29"/>
      <c r="QDS101" s="29"/>
      <c r="QDT101" s="29"/>
      <c r="QDU101" s="29"/>
      <c r="QDV101" s="29"/>
      <c r="QDW101" s="29"/>
      <c r="QDX101" s="29"/>
      <c r="QDY101" s="29"/>
      <c r="QDZ101" s="29"/>
      <c r="QEA101" s="29"/>
      <c r="QEB101" s="29"/>
      <c r="QEC101" s="29"/>
      <c r="QED101" s="29"/>
      <c r="QEE101" s="29"/>
      <c r="QEF101" s="29"/>
      <c r="QEG101" s="29"/>
      <c r="QEH101" s="29"/>
      <c r="QEI101" s="29"/>
      <c r="QEJ101" s="29"/>
      <c r="QEK101" s="29"/>
      <c r="QEL101" s="29"/>
      <c r="QEM101" s="29"/>
      <c r="QEN101" s="29"/>
      <c r="QEO101" s="29"/>
      <c r="QEP101" s="29"/>
      <c r="QEQ101" s="29"/>
      <c r="QER101" s="29"/>
      <c r="QES101" s="29"/>
      <c r="QET101" s="29"/>
      <c r="QEU101" s="29"/>
      <c r="QEV101" s="29"/>
      <c r="QEW101" s="29"/>
      <c r="QEX101" s="29"/>
      <c r="QEY101" s="29"/>
      <c r="QEZ101" s="29"/>
      <c r="QFA101" s="29"/>
      <c r="QFB101" s="29"/>
      <c r="QFC101" s="29"/>
      <c r="QFD101" s="29"/>
      <c r="QFE101" s="29"/>
      <c r="QFF101" s="29"/>
      <c r="QFG101" s="29"/>
      <c r="QFH101" s="29"/>
      <c r="QFI101" s="29"/>
      <c r="QFJ101" s="29"/>
      <c r="QFK101" s="29"/>
      <c r="QFL101" s="29"/>
      <c r="QFM101" s="29"/>
      <c r="QFN101" s="29"/>
      <c r="QFO101" s="29"/>
      <c r="QFP101" s="29"/>
      <c r="QFQ101" s="29"/>
      <c r="QFR101" s="29"/>
      <c r="QFS101" s="29"/>
      <c r="QFT101" s="29"/>
      <c r="QFU101" s="29"/>
      <c r="QFV101" s="29"/>
      <c r="QFW101" s="29"/>
      <c r="QFX101" s="29"/>
      <c r="QFY101" s="29"/>
      <c r="QFZ101" s="29"/>
      <c r="QGA101" s="29"/>
      <c r="QGB101" s="29"/>
      <c r="QGC101" s="29"/>
      <c r="QGD101" s="29"/>
      <c r="QGE101" s="29"/>
      <c r="QGF101" s="29"/>
      <c r="QGG101" s="29"/>
      <c r="QGH101" s="29"/>
      <c r="QGI101" s="29"/>
      <c r="QGJ101" s="29"/>
      <c r="QGK101" s="29"/>
      <c r="QGL101" s="29"/>
      <c r="QGM101" s="29"/>
      <c r="QGN101" s="29"/>
      <c r="QGO101" s="29"/>
      <c r="QGP101" s="29"/>
      <c r="QGQ101" s="29"/>
      <c r="QGR101" s="29"/>
      <c r="QGS101" s="29"/>
      <c r="QGT101" s="29"/>
      <c r="QGU101" s="29"/>
      <c r="QGV101" s="29"/>
      <c r="QGW101" s="29"/>
      <c r="QGX101" s="29"/>
      <c r="QGY101" s="29"/>
      <c r="QGZ101" s="29"/>
      <c r="QHA101" s="29"/>
      <c r="QHB101" s="29"/>
      <c r="QHC101" s="29"/>
      <c r="QHD101" s="29"/>
      <c r="QHE101" s="29"/>
      <c r="QHF101" s="29"/>
      <c r="QHG101" s="29"/>
      <c r="QHH101" s="29"/>
      <c r="QHI101" s="29"/>
      <c r="QHJ101" s="29"/>
      <c r="QHK101" s="29"/>
      <c r="QHL101" s="29"/>
      <c r="QHM101" s="29"/>
      <c r="QHN101" s="29"/>
      <c r="QHO101" s="29"/>
      <c r="QHP101" s="29"/>
      <c r="QHQ101" s="29"/>
      <c r="QHR101" s="29"/>
      <c r="QHS101" s="29"/>
      <c r="QHT101" s="29"/>
      <c r="QHU101" s="29"/>
      <c r="QHV101" s="29"/>
      <c r="QHW101" s="29"/>
      <c r="QHX101" s="29"/>
      <c r="QHY101" s="29"/>
      <c r="QHZ101" s="29"/>
      <c r="QIA101" s="29"/>
      <c r="QIB101" s="29"/>
      <c r="QIC101" s="29"/>
      <c r="QID101" s="29"/>
      <c r="QIE101" s="29"/>
      <c r="QIF101" s="29"/>
      <c r="QIG101" s="29"/>
      <c r="QIH101" s="29"/>
      <c r="QII101" s="29"/>
      <c r="QIJ101" s="29"/>
      <c r="QIK101" s="29"/>
      <c r="QIL101" s="29"/>
      <c r="QIM101" s="29"/>
      <c r="QIN101" s="29"/>
      <c r="QIO101" s="29"/>
      <c r="QIP101" s="29"/>
      <c r="QIQ101" s="29"/>
      <c r="QIR101" s="29"/>
      <c r="QIS101" s="29"/>
      <c r="QIT101" s="29"/>
      <c r="QIU101" s="29"/>
      <c r="QIV101" s="29"/>
      <c r="QIW101" s="29"/>
      <c r="QIX101" s="29"/>
      <c r="QIY101" s="29"/>
      <c r="QIZ101" s="29"/>
      <c r="QJA101" s="29"/>
      <c r="QJB101" s="29"/>
      <c r="QJC101" s="29"/>
      <c r="QJD101" s="29"/>
      <c r="QJE101" s="29"/>
      <c r="QJF101" s="29"/>
      <c r="QJG101" s="29"/>
      <c r="QJH101" s="29"/>
      <c r="QJI101" s="29"/>
      <c r="QJJ101" s="29"/>
      <c r="QJK101" s="29"/>
      <c r="QJL101" s="29"/>
      <c r="QJM101" s="29"/>
      <c r="QJN101" s="29"/>
      <c r="QJO101" s="29"/>
      <c r="QJP101" s="29"/>
      <c r="QJQ101" s="29"/>
      <c r="QJR101" s="29"/>
      <c r="QJS101" s="29"/>
      <c r="QJT101" s="29"/>
      <c r="QJU101" s="29"/>
      <c r="QJV101" s="29"/>
      <c r="QJW101" s="29"/>
      <c r="QJX101" s="29"/>
      <c r="QJY101" s="29"/>
      <c r="QJZ101" s="29"/>
      <c r="QKA101" s="29"/>
      <c r="QKB101" s="29"/>
      <c r="QKC101" s="29"/>
      <c r="QKD101" s="29"/>
      <c r="QKE101" s="29"/>
      <c r="QKF101" s="29"/>
      <c r="QKG101" s="29"/>
      <c r="QKH101" s="29"/>
      <c r="QKI101" s="29"/>
      <c r="QKJ101" s="29"/>
      <c r="QKK101" s="29"/>
      <c r="QKL101" s="29"/>
      <c r="QKM101" s="29"/>
      <c r="QKN101" s="29"/>
      <c r="QKO101" s="29"/>
      <c r="QKP101" s="29"/>
      <c r="QKQ101" s="29"/>
      <c r="QKR101" s="29"/>
      <c r="QKS101" s="29"/>
      <c r="QKT101" s="29"/>
      <c r="QKU101" s="29"/>
      <c r="QKV101" s="29"/>
      <c r="QKW101" s="29"/>
      <c r="QKX101" s="29"/>
      <c r="QKY101" s="29"/>
      <c r="QKZ101" s="29"/>
      <c r="QLA101" s="29"/>
      <c r="QLB101" s="29"/>
      <c r="QLC101" s="29"/>
      <c r="QLD101" s="29"/>
      <c r="QLE101" s="29"/>
      <c r="QLF101" s="29"/>
      <c r="QLG101" s="29"/>
      <c r="QLH101" s="29"/>
      <c r="QLI101" s="29"/>
      <c r="QLJ101" s="29"/>
      <c r="QLK101" s="29"/>
      <c r="QLL101" s="29"/>
      <c r="QLM101" s="29"/>
      <c r="QLN101" s="29"/>
      <c r="QLO101" s="29"/>
      <c r="QLP101" s="29"/>
      <c r="QLQ101" s="29"/>
      <c r="QLR101" s="29"/>
      <c r="QLS101" s="29"/>
      <c r="QLT101" s="29"/>
      <c r="QLU101" s="29"/>
      <c r="QLV101" s="29"/>
      <c r="QLW101" s="29"/>
      <c r="QLX101" s="29"/>
      <c r="QLY101" s="29"/>
      <c r="QLZ101" s="29"/>
      <c r="QMA101" s="29"/>
      <c r="QMB101" s="29"/>
      <c r="QMC101" s="29"/>
      <c r="QMD101" s="29"/>
      <c r="QME101" s="29"/>
      <c r="QMF101" s="29"/>
      <c r="QMG101" s="29"/>
      <c r="QMH101" s="29"/>
      <c r="QMI101" s="29"/>
      <c r="QMJ101" s="29"/>
      <c r="QMK101" s="29"/>
      <c r="QML101" s="29"/>
      <c r="QMM101" s="29"/>
      <c r="QMN101" s="29"/>
      <c r="QMO101" s="29"/>
      <c r="QMP101" s="29"/>
      <c r="QMQ101" s="29"/>
      <c r="QMR101" s="29"/>
      <c r="QMS101" s="29"/>
      <c r="QMT101" s="29"/>
      <c r="QMU101" s="29"/>
      <c r="QMV101" s="29"/>
      <c r="QMW101" s="29"/>
      <c r="QMX101" s="29"/>
      <c r="QMY101" s="29"/>
      <c r="QMZ101" s="29"/>
      <c r="QNA101" s="29"/>
      <c r="QNB101" s="29"/>
      <c r="QNC101" s="29"/>
      <c r="QND101" s="29"/>
      <c r="QNE101" s="29"/>
      <c r="QNF101" s="29"/>
      <c r="QNG101" s="29"/>
      <c r="QNH101" s="29"/>
      <c r="QNI101" s="29"/>
      <c r="QNJ101" s="29"/>
      <c r="QNK101" s="29"/>
      <c r="QNL101" s="29"/>
      <c r="QNM101" s="29"/>
      <c r="QNN101" s="29"/>
      <c r="QNO101" s="29"/>
      <c r="QNP101" s="29"/>
      <c r="QNQ101" s="29"/>
      <c r="QNR101" s="29"/>
      <c r="QNS101" s="29"/>
      <c r="QNT101" s="29"/>
      <c r="QNU101" s="29"/>
      <c r="QNV101" s="29"/>
      <c r="QNW101" s="29"/>
      <c r="QNX101" s="29"/>
      <c r="QNY101" s="29"/>
      <c r="QNZ101" s="29"/>
      <c r="QOA101" s="29"/>
      <c r="QOB101" s="29"/>
      <c r="QOC101" s="29"/>
      <c r="QOD101" s="29"/>
      <c r="QOE101" s="29"/>
      <c r="QOF101" s="29"/>
      <c r="QOG101" s="29"/>
      <c r="QOH101" s="29"/>
      <c r="QOI101" s="29"/>
      <c r="QOJ101" s="29"/>
      <c r="QOK101" s="29"/>
      <c r="QOL101" s="29"/>
      <c r="QOM101" s="29"/>
      <c r="QON101" s="29"/>
      <c r="QOO101" s="29"/>
      <c r="QOP101" s="29"/>
      <c r="QOQ101" s="29"/>
      <c r="QOR101" s="29"/>
      <c r="QOS101" s="29"/>
      <c r="QOT101" s="29"/>
      <c r="QOU101" s="29"/>
      <c r="QOV101" s="29"/>
      <c r="QOW101" s="29"/>
      <c r="QOX101" s="29"/>
      <c r="QOY101" s="29"/>
      <c r="QOZ101" s="29"/>
      <c r="QPA101" s="29"/>
      <c r="QPB101" s="29"/>
      <c r="QPC101" s="29"/>
      <c r="QPD101" s="29"/>
      <c r="QPE101" s="29"/>
      <c r="QPF101" s="29"/>
      <c r="QPG101" s="29"/>
      <c r="QPH101" s="29"/>
      <c r="QPI101" s="29"/>
      <c r="QPJ101" s="29"/>
      <c r="QPK101" s="29"/>
      <c r="QPL101" s="29"/>
      <c r="QPM101" s="29"/>
      <c r="QPN101" s="29"/>
      <c r="QPO101" s="29"/>
      <c r="QPP101" s="29"/>
      <c r="QPQ101" s="29"/>
      <c r="QPR101" s="29"/>
      <c r="QPS101" s="29"/>
      <c r="QPT101" s="29"/>
      <c r="QPU101" s="29"/>
      <c r="QPV101" s="29"/>
      <c r="QPW101" s="29"/>
      <c r="QPX101" s="29"/>
      <c r="QPY101" s="29"/>
      <c r="QPZ101" s="29"/>
      <c r="QQA101" s="29"/>
      <c r="QQB101" s="29"/>
      <c r="QQC101" s="29"/>
      <c r="QQD101" s="29"/>
      <c r="QQE101" s="29"/>
      <c r="QQF101" s="29"/>
      <c r="QQG101" s="29"/>
      <c r="QQH101" s="29"/>
      <c r="QQI101" s="29"/>
      <c r="QQJ101" s="29"/>
      <c r="QQK101" s="29"/>
      <c r="QQL101" s="29"/>
      <c r="QQM101" s="29"/>
      <c r="QQN101" s="29"/>
      <c r="QQO101" s="29"/>
      <c r="QQP101" s="29"/>
      <c r="QQQ101" s="29"/>
      <c r="QQR101" s="29"/>
      <c r="QQS101" s="29"/>
      <c r="QQT101" s="29"/>
      <c r="QQU101" s="29"/>
      <c r="QQV101" s="29"/>
      <c r="QQW101" s="29"/>
      <c r="QQX101" s="29"/>
      <c r="QQY101" s="29"/>
      <c r="QQZ101" s="29"/>
      <c r="QRA101" s="29"/>
      <c r="QRB101" s="29"/>
      <c r="QRC101" s="29"/>
      <c r="QRD101" s="29"/>
      <c r="QRE101" s="29"/>
      <c r="QRF101" s="29"/>
      <c r="QRG101" s="29"/>
      <c r="QRH101" s="29"/>
      <c r="QRI101" s="29"/>
      <c r="QRJ101" s="29"/>
      <c r="QRK101" s="29"/>
      <c r="QRL101" s="29"/>
      <c r="QRM101" s="29"/>
      <c r="QRN101" s="29"/>
      <c r="QRO101" s="29"/>
      <c r="QRP101" s="29"/>
      <c r="QRQ101" s="29"/>
      <c r="QRR101" s="29"/>
      <c r="QRS101" s="29"/>
      <c r="QRT101" s="29"/>
      <c r="QRU101" s="29"/>
      <c r="QRV101" s="29"/>
      <c r="QRW101" s="29"/>
      <c r="QRX101" s="29"/>
      <c r="QRY101" s="29"/>
      <c r="QRZ101" s="29"/>
      <c r="QSA101" s="29"/>
      <c r="QSB101" s="29"/>
      <c r="QSC101" s="29"/>
      <c r="QSD101" s="29"/>
      <c r="QSE101" s="29"/>
      <c r="QSF101" s="29"/>
      <c r="QSG101" s="29"/>
      <c r="QSH101" s="29"/>
      <c r="QSI101" s="29"/>
      <c r="QSJ101" s="29"/>
      <c r="QSK101" s="29"/>
      <c r="QSL101" s="29"/>
      <c r="QSM101" s="29"/>
      <c r="QSN101" s="29"/>
      <c r="QSO101" s="29"/>
      <c r="QSP101" s="29"/>
      <c r="QSQ101" s="29"/>
      <c r="QSR101" s="29"/>
      <c r="QSS101" s="29"/>
      <c r="QST101" s="29"/>
      <c r="QSU101" s="29"/>
      <c r="QSV101" s="29"/>
      <c r="QSW101" s="29"/>
      <c r="QSX101" s="29"/>
      <c r="QSY101" s="29"/>
      <c r="QSZ101" s="29"/>
      <c r="QTA101" s="29"/>
      <c r="QTB101" s="29"/>
      <c r="QTC101" s="29"/>
      <c r="QTD101" s="29"/>
      <c r="QTE101" s="29"/>
      <c r="QTF101" s="29"/>
      <c r="QTG101" s="29"/>
      <c r="QTH101" s="29"/>
      <c r="QTI101" s="29"/>
      <c r="QTJ101" s="29"/>
      <c r="QTK101" s="29"/>
      <c r="QTL101" s="29"/>
      <c r="QTM101" s="29"/>
      <c r="QTN101" s="29"/>
      <c r="QTO101" s="29"/>
      <c r="QTP101" s="29"/>
      <c r="QTQ101" s="29"/>
      <c r="QTR101" s="29"/>
      <c r="QTS101" s="29"/>
      <c r="QTT101" s="29"/>
      <c r="QTU101" s="29"/>
      <c r="QTV101" s="29"/>
      <c r="QTW101" s="29"/>
      <c r="QTX101" s="29"/>
      <c r="QTY101" s="29"/>
      <c r="QTZ101" s="29"/>
      <c r="QUA101" s="29"/>
      <c r="QUB101" s="29"/>
      <c r="QUC101" s="29"/>
      <c r="QUD101" s="29"/>
      <c r="QUE101" s="29"/>
      <c r="QUF101" s="29"/>
      <c r="QUG101" s="29"/>
      <c r="QUH101" s="29"/>
      <c r="QUI101" s="29"/>
      <c r="QUJ101" s="29"/>
      <c r="QUK101" s="29"/>
      <c r="QUL101" s="29"/>
      <c r="QUM101" s="29"/>
      <c r="QUN101" s="29"/>
      <c r="QUO101" s="29"/>
      <c r="QUP101" s="29"/>
      <c r="QUQ101" s="29"/>
      <c r="QUR101" s="29"/>
      <c r="QUS101" s="29"/>
      <c r="QUT101" s="29"/>
      <c r="QUU101" s="29"/>
      <c r="QUV101" s="29"/>
      <c r="QUW101" s="29"/>
      <c r="QUX101" s="29"/>
      <c r="QUY101" s="29"/>
      <c r="QUZ101" s="29"/>
      <c r="QVA101" s="29"/>
      <c r="QVB101" s="29"/>
      <c r="QVC101" s="29"/>
      <c r="QVD101" s="29"/>
      <c r="QVE101" s="29"/>
      <c r="QVF101" s="29"/>
      <c r="QVG101" s="29"/>
      <c r="QVH101" s="29"/>
      <c r="QVI101" s="29"/>
      <c r="QVJ101" s="29"/>
      <c r="QVK101" s="29"/>
      <c r="QVL101" s="29"/>
      <c r="QVM101" s="29"/>
      <c r="QVN101" s="29"/>
      <c r="QVO101" s="29"/>
      <c r="QVP101" s="29"/>
      <c r="QVQ101" s="29"/>
      <c r="QVR101" s="29"/>
      <c r="QVS101" s="29"/>
      <c r="QVT101" s="29"/>
      <c r="QVU101" s="29"/>
      <c r="QVV101" s="29"/>
      <c r="QVW101" s="29"/>
      <c r="QVX101" s="29"/>
      <c r="QVY101" s="29"/>
      <c r="QVZ101" s="29"/>
      <c r="QWA101" s="29"/>
      <c r="QWB101" s="29"/>
      <c r="QWC101" s="29"/>
      <c r="QWD101" s="29"/>
      <c r="QWE101" s="29"/>
      <c r="QWF101" s="29"/>
      <c r="QWG101" s="29"/>
      <c r="QWH101" s="29"/>
      <c r="QWI101" s="29"/>
      <c r="QWJ101" s="29"/>
      <c r="QWK101" s="29"/>
      <c r="QWL101" s="29"/>
      <c r="QWM101" s="29"/>
      <c r="QWN101" s="29"/>
      <c r="QWO101" s="29"/>
      <c r="QWP101" s="29"/>
      <c r="QWQ101" s="29"/>
      <c r="QWR101" s="29"/>
      <c r="QWS101" s="29"/>
      <c r="QWT101" s="29"/>
      <c r="QWU101" s="29"/>
      <c r="QWV101" s="29"/>
      <c r="QWW101" s="29"/>
      <c r="QWX101" s="29"/>
      <c r="QWY101" s="29"/>
      <c r="QWZ101" s="29"/>
      <c r="QXA101" s="29"/>
      <c r="QXB101" s="29"/>
      <c r="QXC101" s="29"/>
      <c r="QXD101" s="29"/>
      <c r="QXE101" s="29"/>
      <c r="QXF101" s="29"/>
      <c r="QXG101" s="29"/>
      <c r="QXH101" s="29"/>
      <c r="QXI101" s="29"/>
      <c r="QXJ101" s="29"/>
      <c r="QXK101" s="29"/>
      <c r="QXL101" s="29"/>
      <c r="QXM101" s="29"/>
      <c r="QXN101" s="29"/>
      <c r="QXO101" s="29"/>
      <c r="QXP101" s="29"/>
      <c r="QXQ101" s="29"/>
      <c r="QXR101" s="29"/>
      <c r="QXS101" s="29"/>
      <c r="QXT101" s="29"/>
      <c r="QXU101" s="29"/>
      <c r="QXV101" s="29"/>
      <c r="QXW101" s="29"/>
      <c r="QXX101" s="29"/>
      <c r="QXY101" s="29"/>
      <c r="QXZ101" s="29"/>
      <c r="QYA101" s="29"/>
      <c r="QYB101" s="29"/>
      <c r="QYC101" s="29"/>
      <c r="QYD101" s="29"/>
      <c r="QYE101" s="29"/>
      <c r="QYF101" s="29"/>
      <c r="QYG101" s="29"/>
      <c r="QYH101" s="29"/>
      <c r="QYI101" s="29"/>
      <c r="QYJ101" s="29"/>
      <c r="QYK101" s="29"/>
      <c r="QYL101" s="29"/>
      <c r="QYM101" s="29"/>
      <c r="QYN101" s="29"/>
      <c r="QYO101" s="29"/>
      <c r="QYP101" s="29"/>
      <c r="QYQ101" s="29"/>
      <c r="QYR101" s="29"/>
      <c r="QYS101" s="29"/>
      <c r="QYT101" s="29"/>
      <c r="QYU101" s="29"/>
      <c r="QYV101" s="29"/>
      <c r="QYW101" s="29"/>
      <c r="QYX101" s="29"/>
      <c r="QYY101" s="29"/>
      <c r="QYZ101" s="29"/>
      <c r="QZA101" s="29"/>
      <c r="QZB101" s="29"/>
      <c r="QZC101" s="29"/>
      <c r="QZD101" s="29"/>
      <c r="QZE101" s="29"/>
      <c r="QZF101" s="29"/>
      <c r="QZG101" s="29"/>
      <c r="QZH101" s="29"/>
      <c r="QZI101" s="29"/>
      <c r="QZJ101" s="29"/>
      <c r="QZK101" s="29"/>
      <c r="QZL101" s="29"/>
      <c r="QZM101" s="29"/>
      <c r="QZN101" s="29"/>
      <c r="QZO101" s="29"/>
      <c r="QZP101" s="29"/>
      <c r="QZQ101" s="29"/>
      <c r="QZR101" s="29"/>
      <c r="QZS101" s="29"/>
      <c r="QZT101" s="29"/>
      <c r="QZU101" s="29"/>
      <c r="QZV101" s="29"/>
      <c r="QZW101" s="29"/>
      <c r="QZX101" s="29"/>
      <c r="QZY101" s="29"/>
      <c r="QZZ101" s="29"/>
      <c r="RAA101" s="29"/>
      <c r="RAB101" s="29"/>
      <c r="RAC101" s="29"/>
      <c r="RAD101" s="29"/>
      <c r="RAE101" s="29"/>
      <c r="RAF101" s="29"/>
      <c r="RAG101" s="29"/>
      <c r="RAH101" s="29"/>
      <c r="RAI101" s="29"/>
      <c r="RAJ101" s="29"/>
      <c r="RAK101" s="29"/>
      <c r="RAL101" s="29"/>
      <c r="RAM101" s="29"/>
      <c r="RAN101" s="29"/>
      <c r="RAO101" s="29"/>
      <c r="RAP101" s="29"/>
      <c r="RAQ101" s="29"/>
      <c r="RAR101" s="29"/>
      <c r="RAS101" s="29"/>
      <c r="RAT101" s="29"/>
      <c r="RAU101" s="29"/>
      <c r="RAV101" s="29"/>
      <c r="RAW101" s="29"/>
      <c r="RAX101" s="29"/>
      <c r="RAY101" s="29"/>
      <c r="RAZ101" s="29"/>
      <c r="RBA101" s="29"/>
      <c r="RBB101" s="29"/>
      <c r="RBC101" s="29"/>
      <c r="RBD101" s="29"/>
      <c r="RBE101" s="29"/>
      <c r="RBF101" s="29"/>
      <c r="RBG101" s="29"/>
      <c r="RBH101" s="29"/>
      <c r="RBI101" s="29"/>
      <c r="RBJ101" s="29"/>
      <c r="RBK101" s="29"/>
      <c r="RBL101" s="29"/>
      <c r="RBM101" s="29"/>
      <c r="RBN101" s="29"/>
      <c r="RBO101" s="29"/>
      <c r="RBP101" s="29"/>
      <c r="RBQ101" s="29"/>
      <c r="RBR101" s="29"/>
      <c r="RBS101" s="29"/>
      <c r="RBT101" s="29"/>
      <c r="RBU101" s="29"/>
      <c r="RBV101" s="29"/>
      <c r="RBW101" s="29"/>
      <c r="RBX101" s="29"/>
      <c r="RBY101" s="29"/>
      <c r="RBZ101" s="29"/>
      <c r="RCA101" s="29"/>
      <c r="RCB101" s="29"/>
      <c r="RCC101" s="29"/>
      <c r="RCD101" s="29"/>
      <c r="RCE101" s="29"/>
      <c r="RCF101" s="29"/>
      <c r="RCG101" s="29"/>
      <c r="RCH101" s="29"/>
      <c r="RCI101" s="29"/>
      <c r="RCJ101" s="29"/>
      <c r="RCK101" s="29"/>
      <c r="RCL101" s="29"/>
      <c r="RCM101" s="29"/>
      <c r="RCN101" s="29"/>
      <c r="RCO101" s="29"/>
      <c r="RCP101" s="29"/>
      <c r="RCQ101" s="29"/>
      <c r="RCR101" s="29"/>
      <c r="RCS101" s="29"/>
      <c r="RCT101" s="29"/>
      <c r="RCU101" s="29"/>
      <c r="RCV101" s="29"/>
      <c r="RCW101" s="29"/>
      <c r="RCX101" s="29"/>
      <c r="RCY101" s="29"/>
      <c r="RCZ101" s="29"/>
      <c r="RDA101" s="29"/>
      <c r="RDB101" s="29"/>
      <c r="RDC101" s="29"/>
      <c r="RDD101" s="29"/>
      <c r="RDE101" s="29"/>
      <c r="RDF101" s="29"/>
      <c r="RDG101" s="29"/>
      <c r="RDH101" s="29"/>
      <c r="RDI101" s="29"/>
      <c r="RDJ101" s="29"/>
      <c r="RDK101" s="29"/>
      <c r="RDL101" s="29"/>
      <c r="RDM101" s="29"/>
      <c r="RDN101" s="29"/>
      <c r="RDO101" s="29"/>
      <c r="RDP101" s="29"/>
      <c r="RDQ101" s="29"/>
      <c r="RDR101" s="29"/>
      <c r="RDS101" s="29"/>
      <c r="RDT101" s="29"/>
      <c r="RDU101" s="29"/>
      <c r="RDV101" s="29"/>
      <c r="RDW101" s="29"/>
      <c r="RDX101" s="29"/>
      <c r="RDY101" s="29"/>
      <c r="RDZ101" s="29"/>
      <c r="REA101" s="29"/>
      <c r="REB101" s="29"/>
      <c r="REC101" s="29"/>
      <c r="RED101" s="29"/>
      <c r="REE101" s="29"/>
      <c r="REF101" s="29"/>
      <c r="REG101" s="29"/>
      <c r="REH101" s="29"/>
      <c r="REI101" s="29"/>
      <c r="REJ101" s="29"/>
      <c r="REK101" s="29"/>
      <c r="REL101" s="29"/>
      <c r="REM101" s="29"/>
      <c r="REN101" s="29"/>
      <c r="REO101" s="29"/>
      <c r="REP101" s="29"/>
      <c r="REQ101" s="29"/>
      <c r="RER101" s="29"/>
      <c r="RES101" s="29"/>
      <c r="RET101" s="29"/>
      <c r="REU101" s="29"/>
      <c r="REV101" s="29"/>
      <c r="REW101" s="29"/>
      <c r="REX101" s="29"/>
      <c r="REY101" s="29"/>
      <c r="REZ101" s="29"/>
      <c r="RFA101" s="29"/>
      <c r="RFB101" s="29"/>
      <c r="RFC101" s="29"/>
      <c r="RFD101" s="29"/>
      <c r="RFE101" s="29"/>
      <c r="RFF101" s="29"/>
      <c r="RFG101" s="29"/>
      <c r="RFH101" s="29"/>
      <c r="RFI101" s="29"/>
      <c r="RFJ101" s="29"/>
      <c r="RFK101" s="29"/>
      <c r="RFL101" s="29"/>
      <c r="RFM101" s="29"/>
      <c r="RFN101" s="29"/>
      <c r="RFO101" s="29"/>
      <c r="RFP101" s="29"/>
      <c r="RFQ101" s="29"/>
      <c r="RFR101" s="29"/>
      <c r="RFS101" s="29"/>
      <c r="RFT101" s="29"/>
      <c r="RFU101" s="29"/>
      <c r="RFV101" s="29"/>
      <c r="RFW101" s="29"/>
      <c r="RFX101" s="29"/>
      <c r="RFY101" s="29"/>
      <c r="RFZ101" s="29"/>
      <c r="RGA101" s="29"/>
      <c r="RGB101" s="29"/>
      <c r="RGC101" s="29"/>
      <c r="RGD101" s="29"/>
      <c r="RGE101" s="29"/>
      <c r="RGF101" s="29"/>
      <c r="RGG101" s="29"/>
      <c r="RGH101" s="29"/>
      <c r="RGI101" s="29"/>
      <c r="RGJ101" s="29"/>
      <c r="RGK101" s="29"/>
      <c r="RGL101" s="29"/>
      <c r="RGM101" s="29"/>
      <c r="RGN101" s="29"/>
      <c r="RGO101" s="29"/>
      <c r="RGP101" s="29"/>
      <c r="RGQ101" s="29"/>
      <c r="RGR101" s="29"/>
      <c r="RGS101" s="29"/>
      <c r="RGT101" s="29"/>
      <c r="RGU101" s="29"/>
      <c r="RGV101" s="29"/>
      <c r="RGW101" s="29"/>
      <c r="RGX101" s="29"/>
      <c r="RGY101" s="29"/>
      <c r="RGZ101" s="29"/>
      <c r="RHA101" s="29"/>
      <c r="RHB101" s="29"/>
      <c r="RHC101" s="29"/>
      <c r="RHD101" s="29"/>
      <c r="RHE101" s="29"/>
      <c r="RHF101" s="29"/>
      <c r="RHG101" s="29"/>
      <c r="RHH101" s="29"/>
      <c r="RHI101" s="29"/>
      <c r="RHJ101" s="29"/>
      <c r="RHK101" s="29"/>
      <c r="RHL101" s="29"/>
      <c r="RHM101" s="29"/>
      <c r="RHN101" s="29"/>
      <c r="RHO101" s="29"/>
      <c r="RHP101" s="29"/>
      <c r="RHQ101" s="29"/>
      <c r="RHR101" s="29"/>
      <c r="RHS101" s="29"/>
      <c r="RHT101" s="29"/>
      <c r="RHU101" s="29"/>
      <c r="RHV101" s="29"/>
      <c r="RHW101" s="29"/>
      <c r="RHX101" s="29"/>
      <c r="RHY101" s="29"/>
      <c r="RHZ101" s="29"/>
      <c r="RIA101" s="29"/>
      <c r="RIB101" s="29"/>
      <c r="RIC101" s="29"/>
      <c r="RID101" s="29"/>
      <c r="RIE101" s="29"/>
      <c r="RIF101" s="29"/>
      <c r="RIG101" s="29"/>
      <c r="RIH101" s="29"/>
      <c r="RII101" s="29"/>
      <c r="RIJ101" s="29"/>
      <c r="RIK101" s="29"/>
      <c r="RIL101" s="29"/>
      <c r="RIM101" s="29"/>
      <c r="RIN101" s="29"/>
      <c r="RIO101" s="29"/>
      <c r="RIP101" s="29"/>
      <c r="RIQ101" s="29"/>
      <c r="RIR101" s="29"/>
      <c r="RIS101" s="29"/>
      <c r="RIT101" s="29"/>
      <c r="RIU101" s="29"/>
      <c r="RIV101" s="29"/>
      <c r="RIW101" s="29"/>
      <c r="RIX101" s="29"/>
      <c r="RIY101" s="29"/>
      <c r="RIZ101" s="29"/>
      <c r="RJA101" s="29"/>
      <c r="RJB101" s="29"/>
      <c r="RJC101" s="29"/>
      <c r="RJD101" s="29"/>
      <c r="RJE101" s="29"/>
      <c r="RJF101" s="29"/>
      <c r="RJG101" s="29"/>
      <c r="RJH101" s="29"/>
      <c r="RJI101" s="29"/>
      <c r="RJJ101" s="29"/>
      <c r="RJK101" s="29"/>
      <c r="RJL101" s="29"/>
      <c r="RJM101" s="29"/>
      <c r="RJN101" s="29"/>
      <c r="RJO101" s="29"/>
      <c r="RJP101" s="29"/>
      <c r="RJQ101" s="29"/>
      <c r="RJR101" s="29"/>
      <c r="RJS101" s="29"/>
      <c r="RJT101" s="29"/>
      <c r="RJU101" s="29"/>
      <c r="RJV101" s="29"/>
      <c r="RJW101" s="29"/>
      <c r="RJX101" s="29"/>
      <c r="RJY101" s="29"/>
      <c r="RJZ101" s="29"/>
      <c r="RKA101" s="29"/>
      <c r="RKB101" s="29"/>
      <c r="RKC101" s="29"/>
      <c r="RKD101" s="29"/>
      <c r="RKE101" s="29"/>
      <c r="RKF101" s="29"/>
      <c r="RKG101" s="29"/>
      <c r="RKH101" s="29"/>
      <c r="RKI101" s="29"/>
      <c r="RKJ101" s="29"/>
      <c r="RKK101" s="29"/>
      <c r="RKL101" s="29"/>
      <c r="RKM101" s="29"/>
      <c r="RKN101" s="29"/>
      <c r="RKO101" s="29"/>
      <c r="RKP101" s="29"/>
      <c r="RKQ101" s="29"/>
      <c r="RKR101" s="29"/>
      <c r="RKS101" s="29"/>
      <c r="RKT101" s="29"/>
      <c r="RKU101" s="29"/>
      <c r="RKV101" s="29"/>
      <c r="RKW101" s="29"/>
      <c r="RKX101" s="29"/>
      <c r="RKY101" s="29"/>
      <c r="RKZ101" s="29"/>
      <c r="RLA101" s="29"/>
      <c r="RLB101" s="29"/>
      <c r="RLC101" s="29"/>
      <c r="RLD101" s="29"/>
      <c r="RLE101" s="29"/>
      <c r="RLF101" s="29"/>
      <c r="RLG101" s="29"/>
      <c r="RLH101" s="29"/>
      <c r="RLI101" s="29"/>
      <c r="RLJ101" s="29"/>
      <c r="RLK101" s="29"/>
      <c r="RLL101" s="29"/>
      <c r="RLM101" s="29"/>
      <c r="RLN101" s="29"/>
      <c r="RLO101" s="29"/>
      <c r="RLP101" s="29"/>
      <c r="RLQ101" s="29"/>
      <c r="RLR101" s="29"/>
      <c r="RLS101" s="29"/>
      <c r="RLT101" s="29"/>
      <c r="RLU101" s="29"/>
      <c r="RLV101" s="29"/>
      <c r="RLW101" s="29"/>
      <c r="RLX101" s="29"/>
      <c r="RLY101" s="29"/>
      <c r="RLZ101" s="29"/>
      <c r="RMA101" s="29"/>
      <c r="RMB101" s="29"/>
      <c r="RMC101" s="29"/>
      <c r="RMD101" s="29"/>
      <c r="RME101" s="29"/>
      <c r="RMF101" s="29"/>
      <c r="RMG101" s="29"/>
      <c r="RMH101" s="29"/>
      <c r="RMI101" s="29"/>
      <c r="RMJ101" s="29"/>
      <c r="RMK101" s="29"/>
      <c r="RML101" s="29"/>
      <c r="RMM101" s="29"/>
      <c r="RMN101" s="29"/>
      <c r="RMO101" s="29"/>
      <c r="RMP101" s="29"/>
      <c r="RMQ101" s="29"/>
      <c r="RMR101" s="29"/>
      <c r="RMS101" s="29"/>
      <c r="RMT101" s="29"/>
      <c r="RMU101" s="29"/>
      <c r="RMV101" s="29"/>
      <c r="RMW101" s="29"/>
      <c r="RMX101" s="29"/>
      <c r="RMY101" s="29"/>
      <c r="RMZ101" s="29"/>
      <c r="RNA101" s="29"/>
      <c r="RNB101" s="29"/>
      <c r="RNC101" s="29"/>
      <c r="RND101" s="29"/>
      <c r="RNE101" s="29"/>
      <c r="RNF101" s="29"/>
      <c r="RNG101" s="29"/>
      <c r="RNH101" s="29"/>
      <c r="RNI101" s="29"/>
      <c r="RNJ101" s="29"/>
      <c r="RNK101" s="29"/>
      <c r="RNL101" s="29"/>
      <c r="RNM101" s="29"/>
      <c r="RNN101" s="29"/>
      <c r="RNO101" s="29"/>
      <c r="RNP101" s="29"/>
      <c r="RNQ101" s="29"/>
      <c r="RNR101" s="29"/>
      <c r="RNS101" s="29"/>
      <c r="RNT101" s="29"/>
      <c r="RNU101" s="29"/>
      <c r="RNV101" s="29"/>
      <c r="RNW101" s="29"/>
      <c r="RNX101" s="29"/>
      <c r="RNY101" s="29"/>
      <c r="RNZ101" s="29"/>
      <c r="ROA101" s="29"/>
      <c r="ROB101" s="29"/>
      <c r="ROC101" s="29"/>
      <c r="ROD101" s="29"/>
      <c r="ROE101" s="29"/>
      <c r="ROF101" s="29"/>
      <c r="ROG101" s="29"/>
      <c r="ROH101" s="29"/>
      <c r="ROI101" s="29"/>
      <c r="ROJ101" s="29"/>
      <c r="ROK101" s="29"/>
      <c r="ROL101" s="29"/>
      <c r="ROM101" s="29"/>
      <c r="RON101" s="29"/>
      <c r="ROO101" s="29"/>
      <c r="ROP101" s="29"/>
      <c r="ROQ101" s="29"/>
      <c r="ROR101" s="29"/>
      <c r="ROS101" s="29"/>
      <c r="ROT101" s="29"/>
      <c r="ROU101" s="29"/>
      <c r="ROV101" s="29"/>
      <c r="ROW101" s="29"/>
      <c r="ROX101" s="29"/>
      <c r="ROY101" s="29"/>
      <c r="ROZ101" s="29"/>
      <c r="RPA101" s="29"/>
      <c r="RPB101" s="29"/>
      <c r="RPC101" s="29"/>
      <c r="RPD101" s="29"/>
      <c r="RPE101" s="29"/>
      <c r="RPF101" s="29"/>
      <c r="RPG101" s="29"/>
      <c r="RPH101" s="29"/>
      <c r="RPI101" s="29"/>
      <c r="RPJ101" s="29"/>
      <c r="RPK101" s="29"/>
      <c r="RPL101" s="29"/>
      <c r="RPM101" s="29"/>
      <c r="RPN101" s="29"/>
      <c r="RPO101" s="29"/>
      <c r="RPP101" s="29"/>
      <c r="RPQ101" s="29"/>
      <c r="RPR101" s="29"/>
      <c r="RPS101" s="29"/>
      <c r="RPT101" s="29"/>
      <c r="RPU101" s="29"/>
      <c r="RPV101" s="29"/>
      <c r="RPW101" s="29"/>
      <c r="RPX101" s="29"/>
      <c r="RPY101" s="29"/>
      <c r="RPZ101" s="29"/>
      <c r="RQA101" s="29"/>
      <c r="RQB101" s="29"/>
      <c r="RQC101" s="29"/>
      <c r="RQD101" s="29"/>
      <c r="RQE101" s="29"/>
      <c r="RQF101" s="29"/>
      <c r="RQG101" s="29"/>
      <c r="RQH101" s="29"/>
      <c r="RQI101" s="29"/>
      <c r="RQJ101" s="29"/>
      <c r="RQK101" s="29"/>
      <c r="RQL101" s="29"/>
      <c r="RQM101" s="29"/>
      <c r="RQN101" s="29"/>
      <c r="RQO101" s="29"/>
      <c r="RQP101" s="29"/>
      <c r="RQQ101" s="29"/>
      <c r="RQR101" s="29"/>
      <c r="RQS101" s="29"/>
      <c r="RQT101" s="29"/>
      <c r="RQU101" s="29"/>
      <c r="RQV101" s="29"/>
      <c r="RQW101" s="29"/>
      <c r="RQX101" s="29"/>
      <c r="RQY101" s="29"/>
      <c r="RQZ101" s="29"/>
      <c r="RRA101" s="29"/>
      <c r="RRB101" s="29"/>
      <c r="RRC101" s="29"/>
      <c r="RRD101" s="29"/>
      <c r="RRE101" s="29"/>
      <c r="RRF101" s="29"/>
      <c r="RRG101" s="29"/>
      <c r="RRH101" s="29"/>
      <c r="RRI101" s="29"/>
      <c r="RRJ101" s="29"/>
      <c r="RRK101" s="29"/>
      <c r="RRL101" s="29"/>
      <c r="RRM101" s="29"/>
      <c r="RRN101" s="29"/>
      <c r="RRO101" s="29"/>
      <c r="RRP101" s="29"/>
      <c r="RRQ101" s="29"/>
      <c r="RRR101" s="29"/>
      <c r="RRS101" s="29"/>
      <c r="RRT101" s="29"/>
      <c r="RRU101" s="29"/>
      <c r="RRV101" s="29"/>
      <c r="RRW101" s="29"/>
      <c r="RRX101" s="29"/>
      <c r="RRY101" s="29"/>
      <c r="RRZ101" s="29"/>
      <c r="RSA101" s="29"/>
      <c r="RSB101" s="29"/>
      <c r="RSC101" s="29"/>
      <c r="RSD101" s="29"/>
      <c r="RSE101" s="29"/>
      <c r="RSF101" s="29"/>
      <c r="RSG101" s="29"/>
      <c r="RSH101" s="29"/>
      <c r="RSI101" s="29"/>
      <c r="RSJ101" s="29"/>
      <c r="RSK101" s="29"/>
      <c r="RSL101" s="29"/>
      <c r="RSM101" s="29"/>
      <c r="RSN101" s="29"/>
      <c r="RSO101" s="29"/>
      <c r="RSP101" s="29"/>
      <c r="RSQ101" s="29"/>
      <c r="RSR101" s="29"/>
      <c r="RSS101" s="29"/>
      <c r="RST101" s="29"/>
      <c r="RSU101" s="29"/>
      <c r="RSV101" s="29"/>
      <c r="RSW101" s="29"/>
      <c r="RSX101" s="29"/>
      <c r="RSY101" s="29"/>
      <c r="RSZ101" s="29"/>
      <c r="RTA101" s="29"/>
      <c r="RTB101" s="29"/>
      <c r="RTC101" s="29"/>
      <c r="RTD101" s="29"/>
      <c r="RTE101" s="29"/>
      <c r="RTF101" s="29"/>
      <c r="RTG101" s="29"/>
      <c r="RTH101" s="29"/>
      <c r="RTI101" s="29"/>
      <c r="RTJ101" s="29"/>
      <c r="RTK101" s="29"/>
      <c r="RTL101" s="29"/>
      <c r="RTM101" s="29"/>
      <c r="RTN101" s="29"/>
      <c r="RTO101" s="29"/>
      <c r="RTP101" s="29"/>
      <c r="RTQ101" s="29"/>
      <c r="RTR101" s="29"/>
      <c r="RTS101" s="29"/>
      <c r="RTT101" s="29"/>
      <c r="RTU101" s="29"/>
      <c r="RTV101" s="29"/>
      <c r="RTW101" s="29"/>
      <c r="RTX101" s="29"/>
      <c r="RTY101" s="29"/>
      <c r="RTZ101" s="29"/>
      <c r="RUA101" s="29"/>
      <c r="RUB101" s="29"/>
      <c r="RUC101" s="29"/>
      <c r="RUD101" s="29"/>
      <c r="RUE101" s="29"/>
      <c r="RUF101" s="29"/>
      <c r="RUG101" s="29"/>
      <c r="RUH101" s="29"/>
      <c r="RUI101" s="29"/>
      <c r="RUJ101" s="29"/>
      <c r="RUK101" s="29"/>
      <c r="RUL101" s="29"/>
      <c r="RUM101" s="29"/>
      <c r="RUN101" s="29"/>
      <c r="RUO101" s="29"/>
      <c r="RUP101" s="29"/>
      <c r="RUQ101" s="29"/>
      <c r="RUR101" s="29"/>
      <c r="RUS101" s="29"/>
      <c r="RUT101" s="29"/>
      <c r="RUU101" s="29"/>
      <c r="RUV101" s="29"/>
      <c r="RUW101" s="29"/>
      <c r="RUX101" s="29"/>
      <c r="RUY101" s="29"/>
      <c r="RUZ101" s="29"/>
      <c r="RVA101" s="29"/>
      <c r="RVB101" s="29"/>
      <c r="RVC101" s="29"/>
      <c r="RVD101" s="29"/>
      <c r="RVE101" s="29"/>
      <c r="RVF101" s="29"/>
      <c r="RVG101" s="29"/>
      <c r="RVH101" s="29"/>
      <c r="RVI101" s="29"/>
      <c r="RVJ101" s="29"/>
      <c r="RVK101" s="29"/>
      <c r="RVL101" s="29"/>
      <c r="RVM101" s="29"/>
      <c r="RVN101" s="29"/>
      <c r="RVO101" s="29"/>
      <c r="RVP101" s="29"/>
      <c r="RVQ101" s="29"/>
      <c r="RVR101" s="29"/>
      <c r="RVS101" s="29"/>
      <c r="RVT101" s="29"/>
      <c r="RVU101" s="29"/>
      <c r="RVV101" s="29"/>
      <c r="RVW101" s="29"/>
      <c r="RVX101" s="29"/>
      <c r="RVY101" s="29"/>
      <c r="RVZ101" s="29"/>
      <c r="RWA101" s="29"/>
      <c r="RWB101" s="29"/>
      <c r="RWC101" s="29"/>
      <c r="RWD101" s="29"/>
      <c r="RWE101" s="29"/>
      <c r="RWF101" s="29"/>
      <c r="RWG101" s="29"/>
      <c r="RWH101" s="29"/>
      <c r="RWI101" s="29"/>
      <c r="RWJ101" s="29"/>
      <c r="RWK101" s="29"/>
      <c r="RWL101" s="29"/>
      <c r="RWM101" s="29"/>
      <c r="RWN101" s="29"/>
      <c r="RWO101" s="29"/>
      <c r="RWP101" s="29"/>
      <c r="RWQ101" s="29"/>
      <c r="RWR101" s="29"/>
      <c r="RWS101" s="29"/>
      <c r="RWT101" s="29"/>
      <c r="RWU101" s="29"/>
      <c r="RWV101" s="29"/>
      <c r="RWW101" s="29"/>
      <c r="RWX101" s="29"/>
      <c r="RWY101" s="29"/>
      <c r="RWZ101" s="29"/>
      <c r="RXA101" s="29"/>
      <c r="RXB101" s="29"/>
      <c r="RXC101" s="29"/>
      <c r="RXD101" s="29"/>
      <c r="RXE101" s="29"/>
      <c r="RXF101" s="29"/>
      <c r="RXG101" s="29"/>
      <c r="RXH101" s="29"/>
      <c r="RXI101" s="29"/>
      <c r="RXJ101" s="29"/>
      <c r="RXK101" s="29"/>
      <c r="RXL101" s="29"/>
      <c r="RXM101" s="29"/>
      <c r="RXN101" s="29"/>
      <c r="RXO101" s="29"/>
      <c r="RXP101" s="29"/>
      <c r="RXQ101" s="29"/>
      <c r="RXR101" s="29"/>
      <c r="RXS101" s="29"/>
      <c r="RXT101" s="29"/>
      <c r="RXU101" s="29"/>
      <c r="RXV101" s="29"/>
      <c r="RXW101" s="29"/>
      <c r="RXX101" s="29"/>
      <c r="RXY101" s="29"/>
      <c r="RXZ101" s="29"/>
      <c r="RYA101" s="29"/>
      <c r="RYB101" s="29"/>
      <c r="RYC101" s="29"/>
      <c r="RYD101" s="29"/>
      <c r="RYE101" s="29"/>
      <c r="RYF101" s="29"/>
      <c r="RYG101" s="29"/>
      <c r="RYH101" s="29"/>
      <c r="RYI101" s="29"/>
      <c r="RYJ101" s="29"/>
      <c r="RYK101" s="29"/>
      <c r="RYL101" s="29"/>
      <c r="RYM101" s="29"/>
      <c r="RYN101" s="29"/>
      <c r="RYO101" s="29"/>
      <c r="RYP101" s="29"/>
      <c r="RYQ101" s="29"/>
      <c r="RYR101" s="29"/>
      <c r="RYS101" s="29"/>
      <c r="RYT101" s="29"/>
      <c r="RYU101" s="29"/>
      <c r="RYV101" s="29"/>
      <c r="RYW101" s="29"/>
      <c r="RYX101" s="29"/>
      <c r="RYY101" s="29"/>
      <c r="RYZ101" s="29"/>
      <c r="RZA101" s="29"/>
      <c r="RZB101" s="29"/>
      <c r="RZC101" s="29"/>
      <c r="RZD101" s="29"/>
      <c r="RZE101" s="29"/>
      <c r="RZF101" s="29"/>
      <c r="RZG101" s="29"/>
      <c r="RZH101" s="29"/>
      <c r="RZI101" s="29"/>
      <c r="RZJ101" s="29"/>
      <c r="RZK101" s="29"/>
      <c r="RZL101" s="29"/>
      <c r="RZM101" s="29"/>
      <c r="RZN101" s="29"/>
      <c r="RZO101" s="29"/>
      <c r="RZP101" s="29"/>
      <c r="RZQ101" s="29"/>
      <c r="RZR101" s="29"/>
      <c r="RZS101" s="29"/>
      <c r="RZT101" s="29"/>
      <c r="RZU101" s="29"/>
      <c r="RZV101" s="29"/>
      <c r="RZW101" s="29"/>
      <c r="RZX101" s="29"/>
      <c r="RZY101" s="29"/>
      <c r="RZZ101" s="29"/>
      <c r="SAA101" s="29"/>
      <c r="SAB101" s="29"/>
      <c r="SAC101" s="29"/>
      <c r="SAD101" s="29"/>
      <c r="SAE101" s="29"/>
      <c r="SAF101" s="29"/>
      <c r="SAG101" s="29"/>
      <c r="SAH101" s="29"/>
      <c r="SAI101" s="29"/>
      <c r="SAJ101" s="29"/>
      <c r="SAK101" s="29"/>
      <c r="SAL101" s="29"/>
      <c r="SAM101" s="29"/>
      <c r="SAN101" s="29"/>
      <c r="SAO101" s="29"/>
      <c r="SAP101" s="29"/>
      <c r="SAQ101" s="29"/>
      <c r="SAR101" s="29"/>
      <c r="SAS101" s="29"/>
      <c r="SAT101" s="29"/>
      <c r="SAU101" s="29"/>
      <c r="SAV101" s="29"/>
      <c r="SAW101" s="29"/>
      <c r="SAX101" s="29"/>
      <c r="SAY101" s="29"/>
      <c r="SAZ101" s="29"/>
      <c r="SBA101" s="29"/>
      <c r="SBB101" s="29"/>
      <c r="SBC101" s="29"/>
      <c r="SBD101" s="29"/>
      <c r="SBE101" s="29"/>
      <c r="SBF101" s="29"/>
      <c r="SBG101" s="29"/>
      <c r="SBH101" s="29"/>
      <c r="SBI101" s="29"/>
      <c r="SBJ101" s="29"/>
      <c r="SBK101" s="29"/>
      <c r="SBL101" s="29"/>
      <c r="SBM101" s="29"/>
      <c r="SBN101" s="29"/>
      <c r="SBO101" s="29"/>
      <c r="SBP101" s="29"/>
      <c r="SBQ101" s="29"/>
      <c r="SBR101" s="29"/>
      <c r="SBS101" s="29"/>
      <c r="SBT101" s="29"/>
      <c r="SBU101" s="29"/>
      <c r="SBV101" s="29"/>
      <c r="SBW101" s="29"/>
      <c r="SBX101" s="29"/>
      <c r="SBY101" s="29"/>
      <c r="SBZ101" s="29"/>
      <c r="SCA101" s="29"/>
      <c r="SCB101" s="29"/>
      <c r="SCC101" s="29"/>
      <c r="SCD101" s="29"/>
      <c r="SCE101" s="29"/>
      <c r="SCF101" s="29"/>
      <c r="SCG101" s="29"/>
      <c r="SCH101" s="29"/>
      <c r="SCI101" s="29"/>
      <c r="SCJ101" s="29"/>
      <c r="SCK101" s="29"/>
      <c r="SCL101" s="29"/>
      <c r="SCM101" s="29"/>
      <c r="SCN101" s="29"/>
      <c r="SCO101" s="29"/>
      <c r="SCP101" s="29"/>
      <c r="SCQ101" s="29"/>
      <c r="SCR101" s="29"/>
      <c r="SCS101" s="29"/>
      <c r="SCT101" s="29"/>
      <c r="SCU101" s="29"/>
      <c r="SCV101" s="29"/>
      <c r="SCW101" s="29"/>
      <c r="SCX101" s="29"/>
      <c r="SCY101" s="29"/>
      <c r="SCZ101" s="29"/>
      <c r="SDA101" s="29"/>
      <c r="SDB101" s="29"/>
      <c r="SDC101" s="29"/>
      <c r="SDD101" s="29"/>
      <c r="SDE101" s="29"/>
      <c r="SDF101" s="29"/>
      <c r="SDG101" s="29"/>
      <c r="SDH101" s="29"/>
      <c r="SDI101" s="29"/>
      <c r="SDJ101" s="29"/>
      <c r="SDK101" s="29"/>
      <c r="SDL101" s="29"/>
      <c r="SDM101" s="29"/>
      <c r="SDN101" s="29"/>
      <c r="SDO101" s="29"/>
      <c r="SDP101" s="29"/>
      <c r="SDQ101" s="29"/>
      <c r="SDR101" s="29"/>
      <c r="SDS101" s="29"/>
      <c r="SDT101" s="29"/>
      <c r="SDU101" s="29"/>
      <c r="SDV101" s="29"/>
      <c r="SDW101" s="29"/>
      <c r="SDX101" s="29"/>
      <c r="SDY101" s="29"/>
      <c r="SDZ101" s="29"/>
      <c r="SEA101" s="29"/>
      <c r="SEB101" s="29"/>
      <c r="SEC101" s="29"/>
      <c r="SED101" s="29"/>
      <c r="SEE101" s="29"/>
      <c r="SEF101" s="29"/>
      <c r="SEG101" s="29"/>
      <c r="SEH101" s="29"/>
      <c r="SEI101" s="29"/>
      <c r="SEJ101" s="29"/>
      <c r="SEK101" s="29"/>
      <c r="SEL101" s="29"/>
      <c r="SEM101" s="29"/>
      <c r="SEN101" s="29"/>
      <c r="SEO101" s="29"/>
      <c r="SEP101" s="29"/>
      <c r="SEQ101" s="29"/>
      <c r="SER101" s="29"/>
      <c r="SES101" s="29"/>
      <c r="SET101" s="29"/>
      <c r="SEU101" s="29"/>
      <c r="SEV101" s="29"/>
      <c r="SEW101" s="29"/>
      <c r="SEX101" s="29"/>
      <c r="SEY101" s="29"/>
      <c r="SEZ101" s="29"/>
      <c r="SFA101" s="29"/>
      <c r="SFB101" s="29"/>
      <c r="SFC101" s="29"/>
      <c r="SFD101" s="29"/>
      <c r="SFE101" s="29"/>
      <c r="SFF101" s="29"/>
      <c r="SFG101" s="29"/>
      <c r="SFH101" s="29"/>
      <c r="SFI101" s="29"/>
      <c r="SFJ101" s="29"/>
      <c r="SFK101" s="29"/>
      <c r="SFL101" s="29"/>
      <c r="SFM101" s="29"/>
      <c r="SFN101" s="29"/>
      <c r="SFO101" s="29"/>
      <c r="SFP101" s="29"/>
      <c r="SFQ101" s="29"/>
      <c r="SFR101" s="29"/>
      <c r="SFS101" s="29"/>
      <c r="SFT101" s="29"/>
      <c r="SFU101" s="29"/>
      <c r="SFV101" s="29"/>
      <c r="SFW101" s="29"/>
      <c r="SFX101" s="29"/>
      <c r="SFY101" s="29"/>
      <c r="SFZ101" s="29"/>
      <c r="SGA101" s="29"/>
      <c r="SGB101" s="29"/>
      <c r="SGC101" s="29"/>
      <c r="SGD101" s="29"/>
      <c r="SGE101" s="29"/>
      <c r="SGF101" s="29"/>
      <c r="SGG101" s="29"/>
      <c r="SGH101" s="29"/>
      <c r="SGI101" s="29"/>
      <c r="SGJ101" s="29"/>
      <c r="SGK101" s="29"/>
      <c r="SGL101" s="29"/>
      <c r="SGM101" s="29"/>
      <c r="SGN101" s="29"/>
      <c r="SGO101" s="29"/>
      <c r="SGP101" s="29"/>
      <c r="SGQ101" s="29"/>
      <c r="SGR101" s="29"/>
      <c r="SGS101" s="29"/>
      <c r="SGT101" s="29"/>
      <c r="SGU101" s="29"/>
      <c r="SGV101" s="29"/>
      <c r="SGW101" s="29"/>
      <c r="SGX101" s="29"/>
      <c r="SGY101" s="29"/>
      <c r="SGZ101" s="29"/>
      <c r="SHA101" s="29"/>
      <c r="SHB101" s="29"/>
      <c r="SHC101" s="29"/>
      <c r="SHD101" s="29"/>
      <c r="SHE101" s="29"/>
      <c r="SHF101" s="29"/>
      <c r="SHG101" s="29"/>
      <c r="SHH101" s="29"/>
      <c r="SHI101" s="29"/>
      <c r="SHJ101" s="29"/>
      <c r="SHK101" s="29"/>
      <c r="SHL101" s="29"/>
      <c r="SHM101" s="29"/>
      <c r="SHN101" s="29"/>
      <c r="SHO101" s="29"/>
      <c r="SHP101" s="29"/>
      <c r="SHQ101" s="29"/>
      <c r="SHR101" s="29"/>
      <c r="SHS101" s="29"/>
      <c r="SHT101" s="29"/>
      <c r="SHU101" s="29"/>
      <c r="SHV101" s="29"/>
      <c r="SHW101" s="29"/>
      <c r="SHX101" s="29"/>
      <c r="SHY101" s="29"/>
      <c r="SHZ101" s="29"/>
      <c r="SIA101" s="29"/>
      <c r="SIB101" s="29"/>
      <c r="SIC101" s="29"/>
      <c r="SID101" s="29"/>
      <c r="SIE101" s="29"/>
      <c r="SIF101" s="29"/>
      <c r="SIG101" s="29"/>
      <c r="SIH101" s="29"/>
      <c r="SII101" s="29"/>
      <c r="SIJ101" s="29"/>
      <c r="SIK101" s="29"/>
      <c r="SIL101" s="29"/>
      <c r="SIM101" s="29"/>
      <c r="SIN101" s="29"/>
      <c r="SIO101" s="29"/>
      <c r="SIP101" s="29"/>
      <c r="SIQ101" s="29"/>
      <c r="SIR101" s="29"/>
      <c r="SIS101" s="29"/>
      <c r="SIT101" s="29"/>
      <c r="SIU101" s="29"/>
      <c r="SIV101" s="29"/>
      <c r="SIW101" s="29"/>
      <c r="SIX101" s="29"/>
      <c r="SIY101" s="29"/>
      <c r="SIZ101" s="29"/>
      <c r="SJA101" s="29"/>
      <c r="SJB101" s="29"/>
      <c r="SJC101" s="29"/>
      <c r="SJD101" s="29"/>
      <c r="SJE101" s="29"/>
      <c r="SJF101" s="29"/>
      <c r="SJG101" s="29"/>
      <c r="SJH101" s="29"/>
      <c r="SJI101" s="29"/>
      <c r="SJJ101" s="29"/>
      <c r="SJK101" s="29"/>
      <c r="SJL101" s="29"/>
      <c r="SJM101" s="29"/>
      <c r="SJN101" s="29"/>
      <c r="SJO101" s="29"/>
      <c r="SJP101" s="29"/>
      <c r="SJQ101" s="29"/>
      <c r="SJR101" s="29"/>
      <c r="SJS101" s="29"/>
      <c r="SJT101" s="29"/>
      <c r="SJU101" s="29"/>
      <c r="SJV101" s="29"/>
      <c r="SJW101" s="29"/>
      <c r="SJX101" s="29"/>
      <c r="SJY101" s="29"/>
      <c r="SJZ101" s="29"/>
      <c r="SKA101" s="29"/>
      <c r="SKB101" s="29"/>
      <c r="SKC101" s="29"/>
      <c r="SKD101" s="29"/>
      <c r="SKE101" s="29"/>
      <c r="SKF101" s="29"/>
      <c r="SKG101" s="29"/>
      <c r="SKH101" s="29"/>
      <c r="SKI101" s="29"/>
      <c r="SKJ101" s="29"/>
      <c r="SKK101" s="29"/>
      <c r="SKL101" s="29"/>
      <c r="SKM101" s="29"/>
      <c r="SKN101" s="29"/>
      <c r="SKO101" s="29"/>
      <c r="SKP101" s="29"/>
      <c r="SKQ101" s="29"/>
      <c r="SKR101" s="29"/>
      <c r="SKS101" s="29"/>
      <c r="SKT101" s="29"/>
      <c r="SKU101" s="29"/>
      <c r="SKV101" s="29"/>
      <c r="SKW101" s="29"/>
      <c r="SKX101" s="29"/>
      <c r="SKY101" s="29"/>
      <c r="SKZ101" s="29"/>
      <c r="SLA101" s="29"/>
      <c r="SLB101" s="29"/>
      <c r="SLC101" s="29"/>
      <c r="SLD101" s="29"/>
      <c r="SLE101" s="29"/>
      <c r="SLF101" s="29"/>
      <c r="SLG101" s="29"/>
      <c r="SLH101" s="29"/>
      <c r="SLI101" s="29"/>
      <c r="SLJ101" s="29"/>
      <c r="SLK101" s="29"/>
      <c r="SLL101" s="29"/>
      <c r="SLM101" s="29"/>
      <c r="SLN101" s="29"/>
      <c r="SLO101" s="29"/>
      <c r="SLP101" s="29"/>
      <c r="SLQ101" s="29"/>
      <c r="SLR101" s="29"/>
      <c r="SLS101" s="29"/>
      <c r="SLT101" s="29"/>
      <c r="SLU101" s="29"/>
      <c r="SLV101" s="29"/>
      <c r="SLW101" s="29"/>
      <c r="SLX101" s="29"/>
      <c r="SLY101" s="29"/>
      <c r="SLZ101" s="29"/>
      <c r="SMA101" s="29"/>
      <c r="SMB101" s="29"/>
      <c r="SMC101" s="29"/>
      <c r="SMD101" s="29"/>
      <c r="SME101" s="29"/>
      <c r="SMF101" s="29"/>
      <c r="SMG101" s="29"/>
      <c r="SMH101" s="29"/>
      <c r="SMI101" s="29"/>
      <c r="SMJ101" s="29"/>
      <c r="SMK101" s="29"/>
      <c r="SML101" s="29"/>
      <c r="SMM101" s="29"/>
      <c r="SMN101" s="29"/>
      <c r="SMO101" s="29"/>
      <c r="SMP101" s="29"/>
      <c r="SMQ101" s="29"/>
      <c r="SMR101" s="29"/>
      <c r="SMS101" s="29"/>
      <c r="SMT101" s="29"/>
      <c r="SMU101" s="29"/>
      <c r="SMV101" s="29"/>
      <c r="SMW101" s="29"/>
      <c r="SMX101" s="29"/>
      <c r="SMY101" s="29"/>
      <c r="SMZ101" s="29"/>
      <c r="SNA101" s="29"/>
      <c r="SNB101" s="29"/>
      <c r="SNC101" s="29"/>
      <c r="SND101" s="29"/>
      <c r="SNE101" s="29"/>
      <c r="SNF101" s="29"/>
      <c r="SNG101" s="29"/>
      <c r="SNH101" s="29"/>
      <c r="SNI101" s="29"/>
      <c r="SNJ101" s="29"/>
      <c r="SNK101" s="29"/>
      <c r="SNL101" s="29"/>
      <c r="SNM101" s="29"/>
      <c r="SNN101" s="29"/>
      <c r="SNO101" s="29"/>
      <c r="SNP101" s="29"/>
      <c r="SNQ101" s="29"/>
      <c r="SNR101" s="29"/>
      <c r="SNS101" s="29"/>
      <c r="SNT101" s="29"/>
      <c r="SNU101" s="29"/>
      <c r="SNV101" s="29"/>
      <c r="SNW101" s="29"/>
      <c r="SNX101" s="29"/>
      <c r="SNY101" s="29"/>
      <c r="SNZ101" s="29"/>
      <c r="SOA101" s="29"/>
      <c r="SOB101" s="29"/>
      <c r="SOC101" s="29"/>
      <c r="SOD101" s="29"/>
      <c r="SOE101" s="29"/>
      <c r="SOF101" s="29"/>
      <c r="SOG101" s="29"/>
      <c r="SOH101" s="29"/>
      <c r="SOI101" s="29"/>
      <c r="SOJ101" s="29"/>
      <c r="SOK101" s="29"/>
      <c r="SOL101" s="29"/>
      <c r="SOM101" s="29"/>
      <c r="SON101" s="29"/>
      <c r="SOO101" s="29"/>
      <c r="SOP101" s="29"/>
      <c r="SOQ101" s="29"/>
      <c r="SOR101" s="29"/>
      <c r="SOS101" s="29"/>
      <c r="SOT101" s="29"/>
      <c r="SOU101" s="29"/>
      <c r="SOV101" s="29"/>
      <c r="SOW101" s="29"/>
      <c r="SOX101" s="29"/>
      <c r="SOY101" s="29"/>
      <c r="SOZ101" s="29"/>
      <c r="SPA101" s="29"/>
      <c r="SPB101" s="29"/>
      <c r="SPC101" s="29"/>
      <c r="SPD101" s="29"/>
      <c r="SPE101" s="29"/>
      <c r="SPF101" s="29"/>
      <c r="SPG101" s="29"/>
      <c r="SPH101" s="29"/>
      <c r="SPI101" s="29"/>
      <c r="SPJ101" s="29"/>
      <c r="SPK101" s="29"/>
      <c r="SPL101" s="29"/>
      <c r="SPM101" s="29"/>
      <c r="SPN101" s="29"/>
      <c r="SPO101" s="29"/>
      <c r="SPP101" s="29"/>
      <c r="SPQ101" s="29"/>
      <c r="SPR101" s="29"/>
      <c r="SPS101" s="29"/>
      <c r="SPT101" s="29"/>
      <c r="SPU101" s="29"/>
      <c r="SPV101" s="29"/>
      <c r="SPW101" s="29"/>
      <c r="SPX101" s="29"/>
      <c r="SPY101" s="29"/>
      <c r="SPZ101" s="29"/>
      <c r="SQA101" s="29"/>
      <c r="SQB101" s="29"/>
      <c r="SQC101" s="29"/>
      <c r="SQD101" s="29"/>
      <c r="SQE101" s="29"/>
      <c r="SQF101" s="29"/>
      <c r="SQG101" s="29"/>
      <c r="SQH101" s="29"/>
      <c r="SQI101" s="29"/>
      <c r="SQJ101" s="29"/>
      <c r="SQK101" s="29"/>
      <c r="SQL101" s="29"/>
      <c r="SQM101" s="29"/>
      <c r="SQN101" s="29"/>
      <c r="SQO101" s="29"/>
      <c r="SQP101" s="29"/>
      <c r="SQQ101" s="29"/>
      <c r="SQR101" s="29"/>
      <c r="SQS101" s="29"/>
      <c r="SQT101" s="29"/>
      <c r="SQU101" s="29"/>
      <c r="SQV101" s="29"/>
      <c r="SQW101" s="29"/>
      <c r="SQX101" s="29"/>
      <c r="SQY101" s="29"/>
      <c r="SQZ101" s="29"/>
      <c r="SRA101" s="29"/>
      <c r="SRB101" s="29"/>
      <c r="SRC101" s="29"/>
      <c r="SRD101" s="29"/>
      <c r="SRE101" s="29"/>
      <c r="SRF101" s="29"/>
      <c r="SRG101" s="29"/>
      <c r="SRH101" s="29"/>
      <c r="SRI101" s="29"/>
      <c r="SRJ101" s="29"/>
      <c r="SRK101" s="29"/>
      <c r="SRL101" s="29"/>
      <c r="SRM101" s="29"/>
      <c r="SRN101" s="29"/>
      <c r="SRO101" s="29"/>
      <c r="SRP101" s="29"/>
      <c r="SRQ101" s="29"/>
      <c r="SRR101" s="29"/>
      <c r="SRS101" s="29"/>
      <c r="SRT101" s="29"/>
      <c r="SRU101" s="29"/>
      <c r="SRV101" s="29"/>
      <c r="SRW101" s="29"/>
      <c r="SRX101" s="29"/>
      <c r="SRY101" s="29"/>
      <c r="SRZ101" s="29"/>
      <c r="SSA101" s="29"/>
      <c r="SSB101" s="29"/>
      <c r="SSC101" s="29"/>
      <c r="SSD101" s="29"/>
      <c r="SSE101" s="29"/>
      <c r="SSF101" s="29"/>
      <c r="SSG101" s="29"/>
      <c r="SSH101" s="29"/>
      <c r="SSI101" s="29"/>
      <c r="SSJ101" s="29"/>
      <c r="SSK101" s="29"/>
      <c r="SSL101" s="29"/>
      <c r="SSM101" s="29"/>
      <c r="SSN101" s="29"/>
      <c r="SSO101" s="29"/>
      <c r="SSP101" s="29"/>
      <c r="SSQ101" s="29"/>
      <c r="SSR101" s="29"/>
      <c r="SSS101" s="29"/>
      <c r="SST101" s="29"/>
      <c r="SSU101" s="29"/>
      <c r="SSV101" s="29"/>
      <c r="SSW101" s="29"/>
      <c r="SSX101" s="29"/>
      <c r="SSY101" s="29"/>
      <c r="SSZ101" s="29"/>
      <c r="STA101" s="29"/>
      <c r="STB101" s="29"/>
      <c r="STC101" s="29"/>
      <c r="STD101" s="29"/>
      <c r="STE101" s="29"/>
      <c r="STF101" s="29"/>
      <c r="STG101" s="29"/>
      <c r="STH101" s="29"/>
      <c r="STI101" s="29"/>
      <c r="STJ101" s="29"/>
      <c r="STK101" s="29"/>
      <c r="STL101" s="29"/>
      <c r="STM101" s="29"/>
      <c r="STN101" s="29"/>
      <c r="STO101" s="29"/>
      <c r="STP101" s="29"/>
      <c r="STQ101" s="29"/>
      <c r="STR101" s="29"/>
      <c r="STS101" s="29"/>
      <c r="STT101" s="29"/>
      <c r="STU101" s="29"/>
      <c r="STV101" s="29"/>
      <c r="STW101" s="29"/>
      <c r="STX101" s="29"/>
      <c r="STY101" s="29"/>
      <c r="STZ101" s="29"/>
      <c r="SUA101" s="29"/>
      <c r="SUB101" s="29"/>
      <c r="SUC101" s="29"/>
      <c r="SUD101" s="29"/>
      <c r="SUE101" s="29"/>
      <c r="SUF101" s="29"/>
      <c r="SUG101" s="29"/>
      <c r="SUH101" s="29"/>
      <c r="SUI101" s="29"/>
      <c r="SUJ101" s="29"/>
      <c r="SUK101" s="29"/>
      <c r="SUL101" s="29"/>
      <c r="SUM101" s="29"/>
      <c r="SUN101" s="29"/>
      <c r="SUO101" s="29"/>
      <c r="SUP101" s="29"/>
      <c r="SUQ101" s="29"/>
      <c r="SUR101" s="29"/>
      <c r="SUS101" s="29"/>
      <c r="SUT101" s="29"/>
      <c r="SUU101" s="29"/>
      <c r="SUV101" s="29"/>
      <c r="SUW101" s="29"/>
      <c r="SUX101" s="29"/>
      <c r="SUY101" s="29"/>
      <c r="SUZ101" s="29"/>
      <c r="SVA101" s="29"/>
      <c r="SVB101" s="29"/>
      <c r="SVC101" s="29"/>
      <c r="SVD101" s="29"/>
      <c r="SVE101" s="29"/>
      <c r="SVF101" s="29"/>
      <c r="SVG101" s="29"/>
      <c r="SVH101" s="29"/>
      <c r="SVI101" s="29"/>
      <c r="SVJ101" s="29"/>
      <c r="SVK101" s="29"/>
      <c r="SVL101" s="29"/>
      <c r="SVM101" s="29"/>
      <c r="SVN101" s="29"/>
      <c r="SVO101" s="29"/>
      <c r="SVP101" s="29"/>
      <c r="SVQ101" s="29"/>
      <c r="SVR101" s="29"/>
      <c r="SVS101" s="29"/>
      <c r="SVT101" s="29"/>
      <c r="SVU101" s="29"/>
      <c r="SVV101" s="29"/>
      <c r="SVW101" s="29"/>
      <c r="SVX101" s="29"/>
      <c r="SVY101" s="29"/>
      <c r="SVZ101" s="29"/>
      <c r="SWA101" s="29"/>
      <c r="SWB101" s="29"/>
      <c r="SWC101" s="29"/>
      <c r="SWD101" s="29"/>
      <c r="SWE101" s="29"/>
      <c r="SWF101" s="29"/>
      <c r="SWG101" s="29"/>
      <c r="SWH101" s="29"/>
      <c r="SWI101" s="29"/>
      <c r="SWJ101" s="29"/>
      <c r="SWK101" s="29"/>
      <c r="SWL101" s="29"/>
      <c r="SWM101" s="29"/>
      <c r="SWN101" s="29"/>
      <c r="SWO101" s="29"/>
      <c r="SWP101" s="29"/>
      <c r="SWQ101" s="29"/>
      <c r="SWR101" s="29"/>
      <c r="SWS101" s="29"/>
      <c r="SWT101" s="29"/>
      <c r="SWU101" s="29"/>
      <c r="SWV101" s="29"/>
      <c r="SWW101" s="29"/>
      <c r="SWX101" s="29"/>
      <c r="SWY101" s="29"/>
      <c r="SWZ101" s="29"/>
      <c r="SXA101" s="29"/>
      <c r="SXB101" s="29"/>
      <c r="SXC101" s="29"/>
      <c r="SXD101" s="29"/>
      <c r="SXE101" s="29"/>
      <c r="SXF101" s="29"/>
      <c r="SXG101" s="29"/>
      <c r="SXH101" s="29"/>
      <c r="SXI101" s="29"/>
      <c r="SXJ101" s="29"/>
      <c r="SXK101" s="29"/>
      <c r="SXL101" s="29"/>
      <c r="SXM101" s="29"/>
      <c r="SXN101" s="29"/>
      <c r="SXO101" s="29"/>
      <c r="SXP101" s="29"/>
      <c r="SXQ101" s="29"/>
      <c r="SXR101" s="29"/>
      <c r="SXS101" s="29"/>
      <c r="SXT101" s="29"/>
      <c r="SXU101" s="29"/>
      <c r="SXV101" s="29"/>
      <c r="SXW101" s="29"/>
      <c r="SXX101" s="29"/>
      <c r="SXY101" s="29"/>
      <c r="SXZ101" s="29"/>
      <c r="SYA101" s="29"/>
      <c r="SYB101" s="29"/>
      <c r="SYC101" s="29"/>
      <c r="SYD101" s="29"/>
      <c r="SYE101" s="29"/>
      <c r="SYF101" s="29"/>
      <c r="SYG101" s="29"/>
      <c r="SYH101" s="29"/>
      <c r="SYI101" s="29"/>
      <c r="SYJ101" s="29"/>
      <c r="SYK101" s="29"/>
      <c r="SYL101" s="29"/>
      <c r="SYM101" s="29"/>
      <c r="SYN101" s="29"/>
      <c r="SYO101" s="29"/>
      <c r="SYP101" s="29"/>
      <c r="SYQ101" s="29"/>
      <c r="SYR101" s="29"/>
      <c r="SYS101" s="29"/>
      <c r="SYT101" s="29"/>
      <c r="SYU101" s="29"/>
      <c r="SYV101" s="29"/>
      <c r="SYW101" s="29"/>
      <c r="SYX101" s="29"/>
      <c r="SYY101" s="29"/>
      <c r="SYZ101" s="29"/>
      <c r="SZA101" s="29"/>
      <c r="SZB101" s="29"/>
      <c r="SZC101" s="29"/>
      <c r="SZD101" s="29"/>
      <c r="SZE101" s="29"/>
      <c r="SZF101" s="29"/>
      <c r="SZG101" s="29"/>
      <c r="SZH101" s="29"/>
      <c r="SZI101" s="29"/>
      <c r="SZJ101" s="29"/>
      <c r="SZK101" s="29"/>
      <c r="SZL101" s="29"/>
      <c r="SZM101" s="29"/>
      <c r="SZN101" s="29"/>
      <c r="SZO101" s="29"/>
      <c r="SZP101" s="29"/>
      <c r="SZQ101" s="29"/>
      <c r="SZR101" s="29"/>
      <c r="SZS101" s="29"/>
      <c r="SZT101" s="29"/>
      <c r="SZU101" s="29"/>
      <c r="SZV101" s="29"/>
      <c r="SZW101" s="29"/>
      <c r="SZX101" s="29"/>
      <c r="SZY101" s="29"/>
      <c r="SZZ101" s="29"/>
      <c r="TAA101" s="29"/>
      <c r="TAB101" s="29"/>
      <c r="TAC101" s="29"/>
      <c r="TAD101" s="29"/>
      <c r="TAE101" s="29"/>
      <c r="TAF101" s="29"/>
      <c r="TAG101" s="29"/>
      <c r="TAH101" s="29"/>
      <c r="TAI101" s="29"/>
      <c r="TAJ101" s="29"/>
      <c r="TAK101" s="29"/>
      <c r="TAL101" s="29"/>
      <c r="TAM101" s="29"/>
      <c r="TAN101" s="29"/>
      <c r="TAO101" s="29"/>
      <c r="TAP101" s="29"/>
      <c r="TAQ101" s="29"/>
      <c r="TAR101" s="29"/>
      <c r="TAS101" s="29"/>
      <c r="TAT101" s="29"/>
      <c r="TAU101" s="29"/>
      <c r="TAV101" s="29"/>
      <c r="TAW101" s="29"/>
      <c r="TAX101" s="29"/>
      <c r="TAY101" s="29"/>
      <c r="TAZ101" s="29"/>
      <c r="TBA101" s="29"/>
      <c r="TBB101" s="29"/>
      <c r="TBC101" s="29"/>
      <c r="TBD101" s="29"/>
      <c r="TBE101" s="29"/>
      <c r="TBF101" s="29"/>
      <c r="TBG101" s="29"/>
      <c r="TBH101" s="29"/>
      <c r="TBI101" s="29"/>
      <c r="TBJ101" s="29"/>
      <c r="TBK101" s="29"/>
      <c r="TBL101" s="29"/>
      <c r="TBM101" s="29"/>
      <c r="TBN101" s="29"/>
      <c r="TBO101" s="29"/>
      <c r="TBP101" s="29"/>
      <c r="TBQ101" s="29"/>
      <c r="TBR101" s="29"/>
      <c r="TBS101" s="29"/>
      <c r="TBT101" s="29"/>
      <c r="TBU101" s="29"/>
      <c r="TBV101" s="29"/>
      <c r="TBW101" s="29"/>
      <c r="TBX101" s="29"/>
      <c r="TBY101" s="29"/>
      <c r="TBZ101" s="29"/>
      <c r="TCA101" s="29"/>
      <c r="TCB101" s="29"/>
      <c r="TCC101" s="29"/>
      <c r="TCD101" s="29"/>
      <c r="TCE101" s="29"/>
      <c r="TCF101" s="29"/>
      <c r="TCG101" s="29"/>
      <c r="TCH101" s="29"/>
      <c r="TCI101" s="29"/>
      <c r="TCJ101" s="29"/>
      <c r="TCK101" s="29"/>
      <c r="TCL101" s="29"/>
      <c r="TCM101" s="29"/>
      <c r="TCN101" s="29"/>
      <c r="TCO101" s="29"/>
      <c r="TCP101" s="29"/>
      <c r="TCQ101" s="29"/>
      <c r="TCR101" s="29"/>
      <c r="TCS101" s="29"/>
      <c r="TCT101" s="29"/>
      <c r="TCU101" s="29"/>
      <c r="TCV101" s="29"/>
      <c r="TCW101" s="29"/>
      <c r="TCX101" s="29"/>
      <c r="TCY101" s="29"/>
      <c r="TCZ101" s="29"/>
      <c r="TDA101" s="29"/>
      <c r="TDB101" s="29"/>
      <c r="TDC101" s="29"/>
      <c r="TDD101" s="29"/>
      <c r="TDE101" s="29"/>
      <c r="TDF101" s="29"/>
      <c r="TDG101" s="29"/>
      <c r="TDH101" s="29"/>
      <c r="TDI101" s="29"/>
      <c r="TDJ101" s="29"/>
      <c r="TDK101" s="29"/>
      <c r="TDL101" s="29"/>
      <c r="TDM101" s="29"/>
      <c r="TDN101" s="29"/>
      <c r="TDO101" s="29"/>
      <c r="TDP101" s="29"/>
      <c r="TDQ101" s="29"/>
      <c r="TDR101" s="29"/>
      <c r="TDS101" s="29"/>
      <c r="TDT101" s="29"/>
      <c r="TDU101" s="29"/>
      <c r="TDV101" s="29"/>
      <c r="TDW101" s="29"/>
      <c r="TDX101" s="29"/>
      <c r="TDY101" s="29"/>
      <c r="TDZ101" s="29"/>
      <c r="TEA101" s="29"/>
      <c r="TEB101" s="29"/>
      <c r="TEC101" s="29"/>
      <c r="TED101" s="29"/>
      <c r="TEE101" s="29"/>
      <c r="TEF101" s="29"/>
      <c r="TEG101" s="29"/>
      <c r="TEH101" s="29"/>
      <c r="TEI101" s="29"/>
      <c r="TEJ101" s="29"/>
      <c r="TEK101" s="29"/>
      <c r="TEL101" s="29"/>
      <c r="TEM101" s="29"/>
      <c r="TEN101" s="29"/>
      <c r="TEO101" s="29"/>
      <c r="TEP101" s="29"/>
      <c r="TEQ101" s="29"/>
      <c r="TER101" s="29"/>
      <c r="TES101" s="29"/>
      <c r="TET101" s="29"/>
      <c r="TEU101" s="29"/>
      <c r="TEV101" s="29"/>
      <c r="TEW101" s="29"/>
      <c r="TEX101" s="29"/>
      <c r="TEY101" s="29"/>
      <c r="TEZ101" s="29"/>
      <c r="TFA101" s="29"/>
      <c r="TFB101" s="29"/>
      <c r="TFC101" s="29"/>
      <c r="TFD101" s="29"/>
      <c r="TFE101" s="29"/>
      <c r="TFF101" s="29"/>
      <c r="TFG101" s="29"/>
      <c r="TFH101" s="29"/>
      <c r="TFI101" s="29"/>
      <c r="TFJ101" s="29"/>
      <c r="TFK101" s="29"/>
      <c r="TFL101" s="29"/>
      <c r="TFM101" s="29"/>
      <c r="TFN101" s="29"/>
      <c r="TFO101" s="29"/>
      <c r="TFP101" s="29"/>
      <c r="TFQ101" s="29"/>
      <c r="TFR101" s="29"/>
      <c r="TFS101" s="29"/>
      <c r="TFT101" s="29"/>
      <c r="TFU101" s="29"/>
      <c r="TFV101" s="29"/>
      <c r="TFW101" s="29"/>
      <c r="TFX101" s="29"/>
      <c r="TFY101" s="29"/>
      <c r="TFZ101" s="29"/>
      <c r="TGA101" s="29"/>
      <c r="TGB101" s="29"/>
      <c r="TGC101" s="29"/>
      <c r="TGD101" s="29"/>
      <c r="TGE101" s="29"/>
      <c r="TGF101" s="29"/>
      <c r="TGG101" s="29"/>
      <c r="TGH101" s="29"/>
      <c r="TGI101" s="29"/>
      <c r="TGJ101" s="29"/>
      <c r="TGK101" s="29"/>
      <c r="TGL101" s="29"/>
      <c r="TGM101" s="29"/>
      <c r="TGN101" s="29"/>
      <c r="TGO101" s="29"/>
      <c r="TGP101" s="29"/>
      <c r="TGQ101" s="29"/>
      <c r="TGR101" s="29"/>
      <c r="TGS101" s="29"/>
      <c r="TGT101" s="29"/>
      <c r="TGU101" s="29"/>
      <c r="TGV101" s="29"/>
      <c r="TGW101" s="29"/>
      <c r="TGX101" s="29"/>
      <c r="TGY101" s="29"/>
      <c r="TGZ101" s="29"/>
      <c r="THA101" s="29"/>
      <c r="THB101" s="29"/>
      <c r="THC101" s="29"/>
      <c r="THD101" s="29"/>
      <c r="THE101" s="29"/>
      <c r="THF101" s="29"/>
      <c r="THG101" s="29"/>
      <c r="THH101" s="29"/>
      <c r="THI101" s="29"/>
      <c r="THJ101" s="29"/>
      <c r="THK101" s="29"/>
      <c r="THL101" s="29"/>
      <c r="THM101" s="29"/>
      <c r="THN101" s="29"/>
      <c r="THO101" s="29"/>
      <c r="THP101" s="29"/>
      <c r="THQ101" s="29"/>
      <c r="THR101" s="29"/>
      <c r="THS101" s="29"/>
      <c r="THT101" s="29"/>
      <c r="THU101" s="29"/>
      <c r="THV101" s="29"/>
      <c r="THW101" s="29"/>
      <c r="THX101" s="29"/>
      <c r="THY101" s="29"/>
      <c r="THZ101" s="29"/>
      <c r="TIA101" s="29"/>
      <c r="TIB101" s="29"/>
      <c r="TIC101" s="29"/>
      <c r="TID101" s="29"/>
      <c r="TIE101" s="29"/>
      <c r="TIF101" s="29"/>
      <c r="TIG101" s="29"/>
      <c r="TIH101" s="29"/>
      <c r="TII101" s="29"/>
      <c r="TIJ101" s="29"/>
      <c r="TIK101" s="29"/>
      <c r="TIL101" s="29"/>
      <c r="TIM101" s="29"/>
      <c r="TIN101" s="29"/>
      <c r="TIO101" s="29"/>
      <c r="TIP101" s="29"/>
      <c r="TIQ101" s="29"/>
      <c r="TIR101" s="29"/>
      <c r="TIS101" s="29"/>
      <c r="TIT101" s="29"/>
      <c r="TIU101" s="29"/>
      <c r="TIV101" s="29"/>
      <c r="TIW101" s="29"/>
      <c r="TIX101" s="29"/>
      <c r="TIY101" s="29"/>
      <c r="TIZ101" s="29"/>
      <c r="TJA101" s="29"/>
      <c r="TJB101" s="29"/>
      <c r="TJC101" s="29"/>
      <c r="TJD101" s="29"/>
      <c r="TJE101" s="29"/>
      <c r="TJF101" s="29"/>
      <c r="TJG101" s="29"/>
      <c r="TJH101" s="29"/>
      <c r="TJI101" s="29"/>
      <c r="TJJ101" s="29"/>
      <c r="TJK101" s="29"/>
      <c r="TJL101" s="29"/>
      <c r="TJM101" s="29"/>
      <c r="TJN101" s="29"/>
      <c r="TJO101" s="29"/>
      <c r="TJP101" s="29"/>
      <c r="TJQ101" s="29"/>
      <c r="TJR101" s="29"/>
      <c r="TJS101" s="29"/>
      <c r="TJT101" s="29"/>
      <c r="TJU101" s="29"/>
      <c r="TJV101" s="29"/>
      <c r="TJW101" s="29"/>
      <c r="TJX101" s="29"/>
      <c r="TJY101" s="29"/>
      <c r="TJZ101" s="29"/>
      <c r="TKA101" s="29"/>
      <c r="TKB101" s="29"/>
      <c r="TKC101" s="29"/>
      <c r="TKD101" s="29"/>
      <c r="TKE101" s="29"/>
      <c r="TKF101" s="29"/>
      <c r="TKG101" s="29"/>
      <c r="TKH101" s="29"/>
      <c r="TKI101" s="29"/>
      <c r="TKJ101" s="29"/>
      <c r="TKK101" s="29"/>
      <c r="TKL101" s="29"/>
      <c r="TKM101" s="29"/>
      <c r="TKN101" s="29"/>
      <c r="TKO101" s="29"/>
      <c r="TKP101" s="29"/>
      <c r="TKQ101" s="29"/>
      <c r="TKR101" s="29"/>
      <c r="TKS101" s="29"/>
      <c r="TKT101" s="29"/>
      <c r="TKU101" s="29"/>
      <c r="TKV101" s="29"/>
      <c r="TKW101" s="29"/>
      <c r="TKX101" s="29"/>
      <c r="TKY101" s="29"/>
      <c r="TKZ101" s="29"/>
      <c r="TLA101" s="29"/>
      <c r="TLB101" s="29"/>
      <c r="TLC101" s="29"/>
      <c r="TLD101" s="29"/>
      <c r="TLE101" s="29"/>
      <c r="TLF101" s="29"/>
      <c r="TLG101" s="29"/>
      <c r="TLH101" s="29"/>
      <c r="TLI101" s="29"/>
      <c r="TLJ101" s="29"/>
      <c r="TLK101" s="29"/>
      <c r="TLL101" s="29"/>
      <c r="TLM101" s="29"/>
      <c r="TLN101" s="29"/>
      <c r="TLO101" s="29"/>
      <c r="TLP101" s="29"/>
      <c r="TLQ101" s="29"/>
      <c r="TLR101" s="29"/>
      <c r="TLS101" s="29"/>
      <c r="TLT101" s="29"/>
      <c r="TLU101" s="29"/>
      <c r="TLV101" s="29"/>
      <c r="TLW101" s="29"/>
      <c r="TLX101" s="29"/>
      <c r="TLY101" s="29"/>
      <c r="TLZ101" s="29"/>
      <c r="TMA101" s="29"/>
      <c r="TMB101" s="29"/>
      <c r="TMC101" s="29"/>
      <c r="TMD101" s="29"/>
      <c r="TME101" s="29"/>
      <c r="TMF101" s="29"/>
      <c r="TMG101" s="29"/>
      <c r="TMH101" s="29"/>
      <c r="TMI101" s="29"/>
      <c r="TMJ101" s="29"/>
      <c r="TMK101" s="29"/>
      <c r="TML101" s="29"/>
      <c r="TMM101" s="29"/>
      <c r="TMN101" s="29"/>
      <c r="TMO101" s="29"/>
      <c r="TMP101" s="29"/>
      <c r="TMQ101" s="29"/>
      <c r="TMR101" s="29"/>
      <c r="TMS101" s="29"/>
      <c r="TMT101" s="29"/>
      <c r="TMU101" s="29"/>
      <c r="TMV101" s="29"/>
      <c r="TMW101" s="29"/>
      <c r="TMX101" s="29"/>
      <c r="TMY101" s="29"/>
      <c r="TMZ101" s="29"/>
      <c r="TNA101" s="29"/>
      <c r="TNB101" s="29"/>
      <c r="TNC101" s="29"/>
      <c r="TND101" s="29"/>
      <c r="TNE101" s="29"/>
      <c r="TNF101" s="29"/>
      <c r="TNG101" s="29"/>
      <c r="TNH101" s="29"/>
      <c r="TNI101" s="29"/>
      <c r="TNJ101" s="29"/>
      <c r="TNK101" s="29"/>
      <c r="TNL101" s="29"/>
      <c r="TNM101" s="29"/>
      <c r="TNN101" s="29"/>
      <c r="TNO101" s="29"/>
      <c r="TNP101" s="29"/>
      <c r="TNQ101" s="29"/>
      <c r="TNR101" s="29"/>
      <c r="TNS101" s="29"/>
      <c r="TNT101" s="29"/>
      <c r="TNU101" s="29"/>
      <c r="TNV101" s="29"/>
      <c r="TNW101" s="29"/>
      <c r="TNX101" s="29"/>
      <c r="TNY101" s="29"/>
      <c r="TNZ101" s="29"/>
      <c r="TOA101" s="29"/>
      <c r="TOB101" s="29"/>
      <c r="TOC101" s="29"/>
      <c r="TOD101" s="29"/>
      <c r="TOE101" s="29"/>
      <c r="TOF101" s="29"/>
      <c r="TOG101" s="29"/>
      <c r="TOH101" s="29"/>
      <c r="TOI101" s="29"/>
      <c r="TOJ101" s="29"/>
      <c r="TOK101" s="29"/>
      <c r="TOL101" s="29"/>
      <c r="TOM101" s="29"/>
      <c r="TON101" s="29"/>
      <c r="TOO101" s="29"/>
      <c r="TOP101" s="29"/>
      <c r="TOQ101" s="29"/>
      <c r="TOR101" s="29"/>
      <c r="TOS101" s="29"/>
      <c r="TOT101" s="29"/>
      <c r="TOU101" s="29"/>
      <c r="TOV101" s="29"/>
      <c r="TOW101" s="29"/>
      <c r="TOX101" s="29"/>
      <c r="TOY101" s="29"/>
      <c r="TOZ101" s="29"/>
      <c r="TPA101" s="29"/>
      <c r="TPB101" s="29"/>
      <c r="TPC101" s="29"/>
      <c r="TPD101" s="29"/>
      <c r="TPE101" s="29"/>
      <c r="TPF101" s="29"/>
      <c r="TPG101" s="29"/>
      <c r="TPH101" s="29"/>
      <c r="TPI101" s="29"/>
      <c r="TPJ101" s="29"/>
      <c r="TPK101" s="29"/>
      <c r="TPL101" s="29"/>
      <c r="TPM101" s="29"/>
      <c r="TPN101" s="29"/>
      <c r="TPO101" s="29"/>
      <c r="TPP101" s="29"/>
      <c r="TPQ101" s="29"/>
      <c r="TPR101" s="29"/>
      <c r="TPS101" s="29"/>
      <c r="TPT101" s="29"/>
      <c r="TPU101" s="29"/>
      <c r="TPV101" s="29"/>
      <c r="TPW101" s="29"/>
      <c r="TPX101" s="29"/>
      <c r="TPY101" s="29"/>
      <c r="TPZ101" s="29"/>
      <c r="TQA101" s="29"/>
      <c r="TQB101" s="29"/>
      <c r="TQC101" s="29"/>
      <c r="TQD101" s="29"/>
      <c r="TQE101" s="29"/>
      <c r="TQF101" s="29"/>
      <c r="TQG101" s="29"/>
      <c r="TQH101" s="29"/>
      <c r="TQI101" s="29"/>
      <c r="TQJ101" s="29"/>
      <c r="TQK101" s="29"/>
      <c r="TQL101" s="29"/>
      <c r="TQM101" s="29"/>
      <c r="TQN101" s="29"/>
      <c r="TQO101" s="29"/>
      <c r="TQP101" s="29"/>
      <c r="TQQ101" s="29"/>
      <c r="TQR101" s="29"/>
      <c r="TQS101" s="29"/>
      <c r="TQT101" s="29"/>
      <c r="TQU101" s="29"/>
      <c r="TQV101" s="29"/>
      <c r="TQW101" s="29"/>
      <c r="TQX101" s="29"/>
      <c r="TQY101" s="29"/>
      <c r="TQZ101" s="29"/>
      <c r="TRA101" s="29"/>
      <c r="TRB101" s="29"/>
      <c r="TRC101" s="29"/>
      <c r="TRD101" s="29"/>
      <c r="TRE101" s="29"/>
      <c r="TRF101" s="29"/>
      <c r="TRG101" s="29"/>
      <c r="TRH101" s="29"/>
      <c r="TRI101" s="29"/>
      <c r="TRJ101" s="29"/>
      <c r="TRK101" s="29"/>
      <c r="TRL101" s="29"/>
      <c r="TRM101" s="29"/>
      <c r="TRN101" s="29"/>
      <c r="TRO101" s="29"/>
      <c r="TRP101" s="29"/>
      <c r="TRQ101" s="29"/>
      <c r="TRR101" s="29"/>
      <c r="TRS101" s="29"/>
      <c r="TRT101" s="29"/>
      <c r="TRU101" s="29"/>
      <c r="TRV101" s="29"/>
      <c r="TRW101" s="29"/>
      <c r="TRX101" s="29"/>
      <c r="TRY101" s="29"/>
      <c r="TRZ101" s="29"/>
      <c r="TSA101" s="29"/>
      <c r="TSB101" s="29"/>
      <c r="TSC101" s="29"/>
      <c r="TSD101" s="29"/>
      <c r="TSE101" s="29"/>
      <c r="TSF101" s="29"/>
      <c r="TSG101" s="29"/>
      <c r="TSH101" s="29"/>
      <c r="TSI101" s="29"/>
      <c r="TSJ101" s="29"/>
      <c r="TSK101" s="29"/>
      <c r="TSL101" s="29"/>
      <c r="TSM101" s="29"/>
      <c r="TSN101" s="29"/>
      <c r="TSO101" s="29"/>
      <c r="TSP101" s="29"/>
      <c r="TSQ101" s="29"/>
      <c r="TSR101" s="29"/>
      <c r="TSS101" s="29"/>
      <c r="TST101" s="29"/>
      <c r="TSU101" s="29"/>
      <c r="TSV101" s="29"/>
      <c r="TSW101" s="29"/>
      <c r="TSX101" s="29"/>
      <c r="TSY101" s="29"/>
      <c r="TSZ101" s="29"/>
      <c r="TTA101" s="29"/>
      <c r="TTB101" s="29"/>
      <c r="TTC101" s="29"/>
      <c r="TTD101" s="29"/>
      <c r="TTE101" s="29"/>
      <c r="TTF101" s="29"/>
      <c r="TTG101" s="29"/>
      <c r="TTH101" s="29"/>
      <c r="TTI101" s="29"/>
      <c r="TTJ101" s="29"/>
      <c r="TTK101" s="29"/>
      <c r="TTL101" s="29"/>
      <c r="TTM101" s="29"/>
      <c r="TTN101" s="29"/>
      <c r="TTO101" s="29"/>
      <c r="TTP101" s="29"/>
      <c r="TTQ101" s="29"/>
      <c r="TTR101" s="29"/>
      <c r="TTS101" s="29"/>
      <c r="TTT101" s="29"/>
      <c r="TTU101" s="29"/>
      <c r="TTV101" s="29"/>
      <c r="TTW101" s="29"/>
      <c r="TTX101" s="29"/>
      <c r="TTY101" s="29"/>
      <c r="TTZ101" s="29"/>
      <c r="TUA101" s="29"/>
      <c r="TUB101" s="29"/>
      <c r="TUC101" s="29"/>
      <c r="TUD101" s="29"/>
      <c r="TUE101" s="29"/>
      <c r="TUF101" s="29"/>
      <c r="TUG101" s="29"/>
      <c r="TUH101" s="29"/>
      <c r="TUI101" s="29"/>
      <c r="TUJ101" s="29"/>
      <c r="TUK101" s="29"/>
      <c r="TUL101" s="29"/>
      <c r="TUM101" s="29"/>
      <c r="TUN101" s="29"/>
      <c r="TUO101" s="29"/>
      <c r="TUP101" s="29"/>
      <c r="TUQ101" s="29"/>
      <c r="TUR101" s="29"/>
      <c r="TUS101" s="29"/>
      <c r="TUT101" s="29"/>
      <c r="TUU101" s="29"/>
      <c r="TUV101" s="29"/>
      <c r="TUW101" s="29"/>
      <c r="TUX101" s="29"/>
      <c r="TUY101" s="29"/>
      <c r="TUZ101" s="29"/>
      <c r="TVA101" s="29"/>
      <c r="TVB101" s="29"/>
      <c r="TVC101" s="29"/>
      <c r="TVD101" s="29"/>
      <c r="TVE101" s="29"/>
      <c r="TVF101" s="29"/>
      <c r="TVG101" s="29"/>
      <c r="TVH101" s="29"/>
      <c r="TVI101" s="29"/>
      <c r="TVJ101" s="29"/>
      <c r="TVK101" s="29"/>
      <c r="TVL101" s="29"/>
      <c r="TVM101" s="29"/>
      <c r="TVN101" s="29"/>
      <c r="TVO101" s="29"/>
      <c r="TVP101" s="29"/>
      <c r="TVQ101" s="29"/>
      <c r="TVR101" s="29"/>
      <c r="TVS101" s="29"/>
      <c r="TVT101" s="29"/>
      <c r="TVU101" s="29"/>
      <c r="TVV101" s="29"/>
      <c r="TVW101" s="29"/>
      <c r="TVX101" s="29"/>
      <c r="TVY101" s="29"/>
      <c r="TVZ101" s="29"/>
      <c r="TWA101" s="29"/>
      <c r="TWB101" s="29"/>
      <c r="TWC101" s="29"/>
      <c r="TWD101" s="29"/>
      <c r="TWE101" s="29"/>
      <c r="TWF101" s="29"/>
      <c r="TWG101" s="29"/>
      <c r="TWH101" s="29"/>
      <c r="TWI101" s="29"/>
      <c r="TWJ101" s="29"/>
      <c r="TWK101" s="29"/>
      <c r="TWL101" s="29"/>
      <c r="TWM101" s="29"/>
      <c r="TWN101" s="29"/>
      <c r="TWO101" s="29"/>
      <c r="TWP101" s="29"/>
      <c r="TWQ101" s="29"/>
      <c r="TWR101" s="29"/>
      <c r="TWS101" s="29"/>
      <c r="TWT101" s="29"/>
      <c r="TWU101" s="29"/>
      <c r="TWV101" s="29"/>
      <c r="TWW101" s="29"/>
      <c r="TWX101" s="29"/>
      <c r="TWY101" s="29"/>
      <c r="TWZ101" s="29"/>
      <c r="TXA101" s="29"/>
      <c r="TXB101" s="29"/>
      <c r="TXC101" s="29"/>
      <c r="TXD101" s="29"/>
      <c r="TXE101" s="29"/>
      <c r="TXF101" s="29"/>
      <c r="TXG101" s="29"/>
      <c r="TXH101" s="29"/>
      <c r="TXI101" s="29"/>
      <c r="TXJ101" s="29"/>
      <c r="TXK101" s="29"/>
      <c r="TXL101" s="29"/>
      <c r="TXM101" s="29"/>
      <c r="TXN101" s="29"/>
      <c r="TXO101" s="29"/>
      <c r="TXP101" s="29"/>
      <c r="TXQ101" s="29"/>
      <c r="TXR101" s="29"/>
      <c r="TXS101" s="29"/>
      <c r="TXT101" s="29"/>
      <c r="TXU101" s="29"/>
      <c r="TXV101" s="29"/>
      <c r="TXW101" s="29"/>
      <c r="TXX101" s="29"/>
      <c r="TXY101" s="29"/>
      <c r="TXZ101" s="29"/>
      <c r="TYA101" s="29"/>
      <c r="TYB101" s="29"/>
      <c r="TYC101" s="29"/>
      <c r="TYD101" s="29"/>
      <c r="TYE101" s="29"/>
      <c r="TYF101" s="29"/>
      <c r="TYG101" s="29"/>
      <c r="TYH101" s="29"/>
      <c r="TYI101" s="29"/>
      <c r="TYJ101" s="29"/>
      <c r="TYK101" s="29"/>
      <c r="TYL101" s="29"/>
      <c r="TYM101" s="29"/>
      <c r="TYN101" s="29"/>
      <c r="TYO101" s="29"/>
      <c r="TYP101" s="29"/>
      <c r="TYQ101" s="29"/>
      <c r="TYR101" s="29"/>
      <c r="TYS101" s="29"/>
      <c r="TYT101" s="29"/>
      <c r="TYU101" s="29"/>
      <c r="TYV101" s="29"/>
      <c r="TYW101" s="29"/>
      <c r="TYX101" s="29"/>
      <c r="TYY101" s="29"/>
      <c r="TYZ101" s="29"/>
      <c r="TZA101" s="29"/>
      <c r="TZB101" s="29"/>
      <c r="TZC101" s="29"/>
      <c r="TZD101" s="29"/>
      <c r="TZE101" s="29"/>
      <c r="TZF101" s="29"/>
      <c r="TZG101" s="29"/>
      <c r="TZH101" s="29"/>
      <c r="TZI101" s="29"/>
      <c r="TZJ101" s="29"/>
      <c r="TZK101" s="29"/>
      <c r="TZL101" s="29"/>
      <c r="TZM101" s="29"/>
      <c r="TZN101" s="29"/>
      <c r="TZO101" s="29"/>
      <c r="TZP101" s="29"/>
      <c r="TZQ101" s="29"/>
      <c r="TZR101" s="29"/>
      <c r="TZS101" s="29"/>
      <c r="TZT101" s="29"/>
      <c r="TZU101" s="29"/>
      <c r="TZV101" s="29"/>
      <c r="TZW101" s="29"/>
      <c r="TZX101" s="29"/>
      <c r="TZY101" s="29"/>
      <c r="TZZ101" s="29"/>
      <c r="UAA101" s="29"/>
      <c r="UAB101" s="29"/>
      <c r="UAC101" s="29"/>
      <c r="UAD101" s="29"/>
      <c r="UAE101" s="29"/>
      <c r="UAF101" s="29"/>
      <c r="UAG101" s="29"/>
      <c r="UAH101" s="29"/>
      <c r="UAI101" s="29"/>
      <c r="UAJ101" s="29"/>
      <c r="UAK101" s="29"/>
      <c r="UAL101" s="29"/>
      <c r="UAM101" s="29"/>
      <c r="UAN101" s="29"/>
      <c r="UAO101" s="29"/>
      <c r="UAP101" s="29"/>
      <c r="UAQ101" s="29"/>
      <c r="UAR101" s="29"/>
      <c r="UAS101" s="29"/>
      <c r="UAT101" s="29"/>
      <c r="UAU101" s="29"/>
      <c r="UAV101" s="29"/>
      <c r="UAW101" s="29"/>
      <c r="UAX101" s="29"/>
      <c r="UAY101" s="29"/>
      <c r="UAZ101" s="29"/>
      <c r="UBA101" s="29"/>
      <c r="UBB101" s="29"/>
      <c r="UBC101" s="29"/>
      <c r="UBD101" s="29"/>
      <c r="UBE101" s="29"/>
      <c r="UBF101" s="29"/>
      <c r="UBG101" s="29"/>
      <c r="UBH101" s="29"/>
      <c r="UBI101" s="29"/>
      <c r="UBJ101" s="29"/>
      <c r="UBK101" s="29"/>
      <c r="UBL101" s="29"/>
      <c r="UBM101" s="29"/>
      <c r="UBN101" s="29"/>
      <c r="UBO101" s="29"/>
      <c r="UBP101" s="29"/>
      <c r="UBQ101" s="29"/>
      <c r="UBR101" s="29"/>
      <c r="UBS101" s="29"/>
      <c r="UBT101" s="29"/>
      <c r="UBU101" s="29"/>
      <c r="UBV101" s="29"/>
      <c r="UBW101" s="29"/>
      <c r="UBX101" s="29"/>
      <c r="UBY101" s="29"/>
      <c r="UBZ101" s="29"/>
      <c r="UCA101" s="29"/>
      <c r="UCB101" s="29"/>
      <c r="UCC101" s="29"/>
      <c r="UCD101" s="29"/>
      <c r="UCE101" s="29"/>
      <c r="UCF101" s="29"/>
      <c r="UCG101" s="29"/>
      <c r="UCH101" s="29"/>
      <c r="UCI101" s="29"/>
      <c r="UCJ101" s="29"/>
      <c r="UCK101" s="29"/>
      <c r="UCL101" s="29"/>
      <c r="UCM101" s="29"/>
      <c r="UCN101" s="29"/>
      <c r="UCO101" s="29"/>
      <c r="UCP101" s="29"/>
      <c r="UCQ101" s="29"/>
      <c r="UCR101" s="29"/>
      <c r="UCS101" s="29"/>
      <c r="UCT101" s="29"/>
      <c r="UCU101" s="29"/>
      <c r="UCV101" s="29"/>
      <c r="UCW101" s="29"/>
      <c r="UCX101" s="29"/>
      <c r="UCY101" s="29"/>
      <c r="UCZ101" s="29"/>
      <c r="UDA101" s="29"/>
      <c r="UDB101" s="29"/>
      <c r="UDC101" s="29"/>
      <c r="UDD101" s="29"/>
      <c r="UDE101" s="29"/>
      <c r="UDF101" s="29"/>
      <c r="UDG101" s="29"/>
      <c r="UDH101" s="29"/>
      <c r="UDI101" s="29"/>
      <c r="UDJ101" s="29"/>
      <c r="UDK101" s="29"/>
      <c r="UDL101" s="29"/>
      <c r="UDM101" s="29"/>
      <c r="UDN101" s="29"/>
      <c r="UDO101" s="29"/>
      <c r="UDP101" s="29"/>
      <c r="UDQ101" s="29"/>
      <c r="UDR101" s="29"/>
      <c r="UDS101" s="29"/>
      <c r="UDT101" s="29"/>
      <c r="UDU101" s="29"/>
      <c r="UDV101" s="29"/>
      <c r="UDW101" s="29"/>
      <c r="UDX101" s="29"/>
      <c r="UDY101" s="29"/>
      <c r="UDZ101" s="29"/>
      <c r="UEA101" s="29"/>
      <c r="UEB101" s="29"/>
      <c r="UEC101" s="29"/>
      <c r="UED101" s="29"/>
      <c r="UEE101" s="29"/>
      <c r="UEF101" s="29"/>
      <c r="UEG101" s="29"/>
      <c r="UEH101" s="29"/>
      <c r="UEI101" s="29"/>
      <c r="UEJ101" s="29"/>
      <c r="UEK101" s="29"/>
      <c r="UEL101" s="29"/>
      <c r="UEM101" s="29"/>
      <c r="UEN101" s="29"/>
      <c r="UEO101" s="29"/>
      <c r="UEP101" s="29"/>
      <c r="UEQ101" s="29"/>
      <c r="UER101" s="29"/>
      <c r="UES101" s="29"/>
      <c r="UET101" s="29"/>
      <c r="UEU101" s="29"/>
      <c r="UEV101" s="29"/>
      <c r="UEW101" s="29"/>
      <c r="UEX101" s="29"/>
      <c r="UEY101" s="29"/>
      <c r="UEZ101" s="29"/>
      <c r="UFA101" s="29"/>
      <c r="UFB101" s="29"/>
      <c r="UFC101" s="29"/>
      <c r="UFD101" s="29"/>
      <c r="UFE101" s="29"/>
      <c r="UFF101" s="29"/>
      <c r="UFG101" s="29"/>
      <c r="UFH101" s="29"/>
      <c r="UFI101" s="29"/>
      <c r="UFJ101" s="29"/>
      <c r="UFK101" s="29"/>
      <c r="UFL101" s="29"/>
      <c r="UFM101" s="29"/>
      <c r="UFN101" s="29"/>
      <c r="UFO101" s="29"/>
      <c r="UFP101" s="29"/>
      <c r="UFQ101" s="29"/>
      <c r="UFR101" s="29"/>
      <c r="UFS101" s="29"/>
      <c r="UFT101" s="29"/>
      <c r="UFU101" s="29"/>
      <c r="UFV101" s="29"/>
      <c r="UFW101" s="29"/>
      <c r="UFX101" s="29"/>
      <c r="UFY101" s="29"/>
      <c r="UFZ101" s="29"/>
      <c r="UGA101" s="29"/>
      <c r="UGB101" s="29"/>
      <c r="UGC101" s="29"/>
      <c r="UGD101" s="29"/>
      <c r="UGE101" s="29"/>
      <c r="UGF101" s="29"/>
      <c r="UGG101" s="29"/>
      <c r="UGH101" s="29"/>
      <c r="UGI101" s="29"/>
      <c r="UGJ101" s="29"/>
      <c r="UGK101" s="29"/>
      <c r="UGL101" s="29"/>
      <c r="UGM101" s="29"/>
      <c r="UGN101" s="29"/>
      <c r="UGO101" s="29"/>
      <c r="UGP101" s="29"/>
      <c r="UGQ101" s="29"/>
      <c r="UGR101" s="29"/>
      <c r="UGS101" s="29"/>
      <c r="UGT101" s="29"/>
      <c r="UGU101" s="29"/>
      <c r="UGV101" s="29"/>
      <c r="UGW101" s="29"/>
      <c r="UGX101" s="29"/>
      <c r="UGY101" s="29"/>
      <c r="UGZ101" s="29"/>
      <c r="UHA101" s="29"/>
      <c r="UHB101" s="29"/>
      <c r="UHC101" s="29"/>
      <c r="UHD101" s="29"/>
      <c r="UHE101" s="29"/>
      <c r="UHF101" s="29"/>
      <c r="UHG101" s="29"/>
      <c r="UHH101" s="29"/>
      <c r="UHI101" s="29"/>
      <c r="UHJ101" s="29"/>
      <c r="UHK101" s="29"/>
      <c r="UHL101" s="29"/>
      <c r="UHM101" s="29"/>
      <c r="UHN101" s="29"/>
      <c r="UHO101" s="29"/>
      <c r="UHP101" s="29"/>
      <c r="UHQ101" s="29"/>
      <c r="UHR101" s="29"/>
      <c r="UHS101" s="29"/>
      <c r="UHT101" s="29"/>
      <c r="UHU101" s="29"/>
      <c r="UHV101" s="29"/>
      <c r="UHW101" s="29"/>
      <c r="UHX101" s="29"/>
      <c r="UHY101" s="29"/>
      <c r="UHZ101" s="29"/>
      <c r="UIA101" s="29"/>
      <c r="UIB101" s="29"/>
      <c r="UIC101" s="29"/>
      <c r="UID101" s="29"/>
      <c r="UIE101" s="29"/>
      <c r="UIF101" s="29"/>
      <c r="UIG101" s="29"/>
      <c r="UIH101" s="29"/>
      <c r="UII101" s="29"/>
      <c r="UIJ101" s="29"/>
      <c r="UIK101" s="29"/>
      <c r="UIL101" s="29"/>
      <c r="UIM101" s="29"/>
      <c r="UIN101" s="29"/>
      <c r="UIO101" s="29"/>
      <c r="UIP101" s="29"/>
      <c r="UIQ101" s="29"/>
      <c r="UIR101" s="29"/>
      <c r="UIS101" s="29"/>
      <c r="UIT101" s="29"/>
      <c r="UIU101" s="29"/>
      <c r="UIV101" s="29"/>
      <c r="UIW101" s="29"/>
      <c r="UIX101" s="29"/>
      <c r="UIY101" s="29"/>
      <c r="UIZ101" s="29"/>
      <c r="UJA101" s="29"/>
      <c r="UJB101" s="29"/>
      <c r="UJC101" s="29"/>
      <c r="UJD101" s="29"/>
      <c r="UJE101" s="29"/>
      <c r="UJF101" s="29"/>
      <c r="UJG101" s="29"/>
      <c r="UJH101" s="29"/>
      <c r="UJI101" s="29"/>
      <c r="UJJ101" s="29"/>
      <c r="UJK101" s="29"/>
      <c r="UJL101" s="29"/>
      <c r="UJM101" s="29"/>
      <c r="UJN101" s="29"/>
      <c r="UJO101" s="29"/>
      <c r="UJP101" s="29"/>
      <c r="UJQ101" s="29"/>
      <c r="UJR101" s="29"/>
      <c r="UJS101" s="29"/>
      <c r="UJT101" s="29"/>
      <c r="UJU101" s="29"/>
      <c r="UJV101" s="29"/>
      <c r="UJW101" s="29"/>
      <c r="UJX101" s="29"/>
      <c r="UJY101" s="29"/>
      <c r="UJZ101" s="29"/>
      <c r="UKA101" s="29"/>
      <c r="UKB101" s="29"/>
      <c r="UKC101" s="29"/>
      <c r="UKD101" s="29"/>
      <c r="UKE101" s="29"/>
      <c r="UKF101" s="29"/>
      <c r="UKG101" s="29"/>
      <c r="UKH101" s="29"/>
      <c r="UKI101" s="29"/>
      <c r="UKJ101" s="29"/>
      <c r="UKK101" s="29"/>
      <c r="UKL101" s="29"/>
      <c r="UKM101" s="29"/>
      <c r="UKN101" s="29"/>
      <c r="UKO101" s="29"/>
      <c r="UKP101" s="29"/>
      <c r="UKQ101" s="29"/>
      <c r="UKR101" s="29"/>
      <c r="UKS101" s="29"/>
      <c r="UKT101" s="29"/>
      <c r="UKU101" s="29"/>
      <c r="UKV101" s="29"/>
      <c r="UKW101" s="29"/>
      <c r="UKX101" s="29"/>
      <c r="UKY101" s="29"/>
      <c r="UKZ101" s="29"/>
      <c r="ULA101" s="29"/>
      <c r="ULB101" s="29"/>
      <c r="ULC101" s="29"/>
      <c r="ULD101" s="29"/>
      <c r="ULE101" s="29"/>
      <c r="ULF101" s="29"/>
      <c r="ULG101" s="29"/>
      <c r="ULH101" s="29"/>
      <c r="ULI101" s="29"/>
      <c r="ULJ101" s="29"/>
      <c r="ULK101" s="29"/>
      <c r="ULL101" s="29"/>
      <c r="ULM101" s="29"/>
      <c r="ULN101" s="29"/>
      <c r="ULO101" s="29"/>
      <c r="ULP101" s="29"/>
      <c r="ULQ101" s="29"/>
      <c r="ULR101" s="29"/>
      <c r="ULS101" s="29"/>
      <c r="ULT101" s="29"/>
      <c r="ULU101" s="29"/>
      <c r="ULV101" s="29"/>
      <c r="ULW101" s="29"/>
      <c r="ULX101" s="29"/>
      <c r="ULY101" s="29"/>
      <c r="ULZ101" s="29"/>
      <c r="UMA101" s="29"/>
      <c r="UMB101" s="29"/>
      <c r="UMC101" s="29"/>
      <c r="UMD101" s="29"/>
      <c r="UME101" s="29"/>
      <c r="UMF101" s="29"/>
      <c r="UMG101" s="29"/>
      <c r="UMH101" s="29"/>
      <c r="UMI101" s="29"/>
      <c r="UMJ101" s="29"/>
      <c r="UMK101" s="29"/>
      <c r="UML101" s="29"/>
      <c r="UMM101" s="29"/>
      <c r="UMN101" s="29"/>
      <c r="UMO101" s="29"/>
      <c r="UMP101" s="29"/>
      <c r="UMQ101" s="29"/>
      <c r="UMR101" s="29"/>
      <c r="UMS101" s="29"/>
      <c r="UMT101" s="29"/>
      <c r="UMU101" s="29"/>
      <c r="UMV101" s="29"/>
      <c r="UMW101" s="29"/>
      <c r="UMX101" s="29"/>
      <c r="UMY101" s="29"/>
      <c r="UMZ101" s="29"/>
      <c r="UNA101" s="29"/>
      <c r="UNB101" s="29"/>
      <c r="UNC101" s="29"/>
      <c r="UND101" s="29"/>
      <c r="UNE101" s="29"/>
      <c r="UNF101" s="29"/>
      <c r="UNG101" s="29"/>
      <c r="UNH101" s="29"/>
      <c r="UNI101" s="29"/>
      <c r="UNJ101" s="29"/>
      <c r="UNK101" s="29"/>
      <c r="UNL101" s="29"/>
      <c r="UNM101" s="29"/>
      <c r="UNN101" s="29"/>
      <c r="UNO101" s="29"/>
      <c r="UNP101" s="29"/>
      <c r="UNQ101" s="29"/>
      <c r="UNR101" s="29"/>
      <c r="UNS101" s="29"/>
      <c r="UNT101" s="29"/>
      <c r="UNU101" s="29"/>
      <c r="UNV101" s="29"/>
      <c r="UNW101" s="29"/>
      <c r="UNX101" s="29"/>
      <c r="UNY101" s="29"/>
      <c r="UNZ101" s="29"/>
      <c r="UOA101" s="29"/>
      <c r="UOB101" s="29"/>
      <c r="UOC101" s="29"/>
      <c r="UOD101" s="29"/>
      <c r="UOE101" s="29"/>
      <c r="UOF101" s="29"/>
      <c r="UOG101" s="29"/>
      <c r="UOH101" s="29"/>
      <c r="UOI101" s="29"/>
      <c r="UOJ101" s="29"/>
      <c r="UOK101" s="29"/>
      <c r="UOL101" s="29"/>
      <c r="UOM101" s="29"/>
      <c r="UON101" s="29"/>
      <c r="UOO101" s="29"/>
      <c r="UOP101" s="29"/>
      <c r="UOQ101" s="29"/>
      <c r="UOR101" s="29"/>
      <c r="UOS101" s="29"/>
      <c r="UOT101" s="29"/>
      <c r="UOU101" s="29"/>
      <c r="UOV101" s="29"/>
      <c r="UOW101" s="29"/>
      <c r="UOX101" s="29"/>
      <c r="UOY101" s="29"/>
      <c r="UOZ101" s="29"/>
      <c r="UPA101" s="29"/>
      <c r="UPB101" s="29"/>
      <c r="UPC101" s="29"/>
      <c r="UPD101" s="29"/>
      <c r="UPE101" s="29"/>
      <c r="UPF101" s="29"/>
      <c r="UPG101" s="29"/>
      <c r="UPH101" s="29"/>
      <c r="UPI101" s="29"/>
      <c r="UPJ101" s="29"/>
      <c r="UPK101" s="29"/>
      <c r="UPL101" s="29"/>
      <c r="UPM101" s="29"/>
      <c r="UPN101" s="29"/>
      <c r="UPO101" s="29"/>
      <c r="UPP101" s="29"/>
      <c r="UPQ101" s="29"/>
      <c r="UPR101" s="29"/>
      <c r="UPS101" s="29"/>
      <c r="UPT101" s="29"/>
      <c r="UPU101" s="29"/>
      <c r="UPV101" s="29"/>
      <c r="UPW101" s="29"/>
      <c r="UPX101" s="29"/>
      <c r="UPY101" s="29"/>
      <c r="UPZ101" s="29"/>
      <c r="UQA101" s="29"/>
      <c r="UQB101" s="29"/>
      <c r="UQC101" s="29"/>
      <c r="UQD101" s="29"/>
      <c r="UQE101" s="29"/>
      <c r="UQF101" s="29"/>
      <c r="UQG101" s="29"/>
      <c r="UQH101" s="29"/>
      <c r="UQI101" s="29"/>
      <c r="UQJ101" s="29"/>
      <c r="UQK101" s="29"/>
      <c r="UQL101" s="29"/>
      <c r="UQM101" s="29"/>
      <c r="UQN101" s="29"/>
      <c r="UQO101" s="29"/>
      <c r="UQP101" s="29"/>
      <c r="UQQ101" s="29"/>
      <c r="UQR101" s="29"/>
      <c r="UQS101" s="29"/>
      <c r="UQT101" s="29"/>
      <c r="UQU101" s="29"/>
      <c r="UQV101" s="29"/>
      <c r="UQW101" s="29"/>
      <c r="UQX101" s="29"/>
      <c r="UQY101" s="29"/>
      <c r="UQZ101" s="29"/>
      <c r="URA101" s="29"/>
      <c r="URB101" s="29"/>
      <c r="URC101" s="29"/>
      <c r="URD101" s="29"/>
      <c r="URE101" s="29"/>
      <c r="URF101" s="29"/>
      <c r="URG101" s="29"/>
      <c r="URH101" s="29"/>
      <c r="URI101" s="29"/>
      <c r="URJ101" s="29"/>
      <c r="URK101" s="29"/>
      <c r="URL101" s="29"/>
      <c r="URM101" s="29"/>
      <c r="URN101" s="29"/>
      <c r="URO101" s="29"/>
      <c r="URP101" s="29"/>
      <c r="URQ101" s="29"/>
      <c r="URR101" s="29"/>
      <c r="URS101" s="29"/>
      <c r="URT101" s="29"/>
      <c r="URU101" s="29"/>
      <c r="URV101" s="29"/>
      <c r="URW101" s="29"/>
      <c r="URX101" s="29"/>
      <c r="URY101" s="29"/>
      <c r="URZ101" s="29"/>
      <c r="USA101" s="29"/>
      <c r="USB101" s="29"/>
      <c r="USC101" s="29"/>
      <c r="USD101" s="29"/>
      <c r="USE101" s="29"/>
      <c r="USF101" s="29"/>
      <c r="USG101" s="29"/>
      <c r="USH101" s="29"/>
      <c r="USI101" s="29"/>
      <c r="USJ101" s="29"/>
      <c r="USK101" s="29"/>
      <c r="USL101" s="29"/>
      <c r="USM101" s="29"/>
      <c r="USN101" s="29"/>
      <c r="USO101" s="29"/>
      <c r="USP101" s="29"/>
      <c r="USQ101" s="29"/>
      <c r="USR101" s="29"/>
      <c r="USS101" s="29"/>
      <c r="UST101" s="29"/>
      <c r="USU101" s="29"/>
      <c r="USV101" s="29"/>
      <c r="USW101" s="29"/>
      <c r="USX101" s="29"/>
      <c r="USY101" s="29"/>
      <c r="USZ101" s="29"/>
      <c r="UTA101" s="29"/>
      <c r="UTB101" s="29"/>
      <c r="UTC101" s="29"/>
      <c r="UTD101" s="29"/>
      <c r="UTE101" s="29"/>
      <c r="UTF101" s="29"/>
      <c r="UTG101" s="29"/>
      <c r="UTH101" s="29"/>
      <c r="UTI101" s="29"/>
      <c r="UTJ101" s="29"/>
      <c r="UTK101" s="29"/>
      <c r="UTL101" s="29"/>
      <c r="UTM101" s="29"/>
      <c r="UTN101" s="29"/>
      <c r="UTO101" s="29"/>
      <c r="UTP101" s="29"/>
      <c r="UTQ101" s="29"/>
      <c r="UTR101" s="29"/>
      <c r="UTS101" s="29"/>
      <c r="UTT101" s="29"/>
      <c r="UTU101" s="29"/>
      <c r="UTV101" s="29"/>
      <c r="UTW101" s="29"/>
      <c r="UTX101" s="29"/>
      <c r="UTY101" s="29"/>
      <c r="UTZ101" s="29"/>
      <c r="UUA101" s="29"/>
      <c r="UUB101" s="29"/>
      <c r="UUC101" s="29"/>
      <c r="UUD101" s="29"/>
      <c r="UUE101" s="29"/>
      <c r="UUF101" s="29"/>
      <c r="UUG101" s="29"/>
      <c r="UUH101" s="29"/>
      <c r="UUI101" s="29"/>
      <c r="UUJ101" s="29"/>
      <c r="UUK101" s="29"/>
      <c r="UUL101" s="29"/>
      <c r="UUM101" s="29"/>
      <c r="UUN101" s="29"/>
      <c r="UUO101" s="29"/>
      <c r="UUP101" s="29"/>
      <c r="UUQ101" s="29"/>
      <c r="UUR101" s="29"/>
      <c r="UUS101" s="29"/>
      <c r="UUT101" s="29"/>
      <c r="UUU101" s="29"/>
      <c r="UUV101" s="29"/>
      <c r="UUW101" s="29"/>
      <c r="UUX101" s="29"/>
      <c r="UUY101" s="29"/>
      <c r="UUZ101" s="29"/>
      <c r="UVA101" s="29"/>
      <c r="UVB101" s="29"/>
      <c r="UVC101" s="29"/>
      <c r="UVD101" s="29"/>
      <c r="UVE101" s="29"/>
      <c r="UVF101" s="29"/>
      <c r="UVG101" s="29"/>
      <c r="UVH101" s="29"/>
      <c r="UVI101" s="29"/>
      <c r="UVJ101" s="29"/>
      <c r="UVK101" s="29"/>
      <c r="UVL101" s="29"/>
      <c r="UVM101" s="29"/>
      <c r="UVN101" s="29"/>
      <c r="UVO101" s="29"/>
      <c r="UVP101" s="29"/>
      <c r="UVQ101" s="29"/>
      <c r="UVR101" s="29"/>
      <c r="UVS101" s="29"/>
      <c r="UVT101" s="29"/>
      <c r="UVU101" s="29"/>
      <c r="UVV101" s="29"/>
      <c r="UVW101" s="29"/>
      <c r="UVX101" s="29"/>
      <c r="UVY101" s="29"/>
      <c r="UVZ101" s="29"/>
      <c r="UWA101" s="29"/>
      <c r="UWB101" s="29"/>
      <c r="UWC101" s="29"/>
      <c r="UWD101" s="29"/>
      <c r="UWE101" s="29"/>
      <c r="UWF101" s="29"/>
      <c r="UWG101" s="29"/>
      <c r="UWH101" s="29"/>
      <c r="UWI101" s="29"/>
      <c r="UWJ101" s="29"/>
      <c r="UWK101" s="29"/>
      <c r="UWL101" s="29"/>
      <c r="UWM101" s="29"/>
      <c r="UWN101" s="29"/>
      <c r="UWO101" s="29"/>
      <c r="UWP101" s="29"/>
      <c r="UWQ101" s="29"/>
      <c r="UWR101" s="29"/>
      <c r="UWS101" s="29"/>
      <c r="UWT101" s="29"/>
      <c r="UWU101" s="29"/>
      <c r="UWV101" s="29"/>
      <c r="UWW101" s="29"/>
      <c r="UWX101" s="29"/>
      <c r="UWY101" s="29"/>
      <c r="UWZ101" s="29"/>
      <c r="UXA101" s="29"/>
      <c r="UXB101" s="29"/>
      <c r="UXC101" s="29"/>
      <c r="UXD101" s="29"/>
      <c r="UXE101" s="29"/>
      <c r="UXF101" s="29"/>
      <c r="UXG101" s="29"/>
      <c r="UXH101" s="29"/>
      <c r="UXI101" s="29"/>
      <c r="UXJ101" s="29"/>
      <c r="UXK101" s="29"/>
      <c r="UXL101" s="29"/>
      <c r="UXM101" s="29"/>
      <c r="UXN101" s="29"/>
      <c r="UXO101" s="29"/>
      <c r="UXP101" s="29"/>
      <c r="UXQ101" s="29"/>
      <c r="UXR101" s="29"/>
      <c r="UXS101" s="29"/>
      <c r="UXT101" s="29"/>
      <c r="UXU101" s="29"/>
      <c r="UXV101" s="29"/>
      <c r="UXW101" s="29"/>
      <c r="UXX101" s="29"/>
      <c r="UXY101" s="29"/>
      <c r="UXZ101" s="29"/>
      <c r="UYA101" s="29"/>
      <c r="UYB101" s="29"/>
      <c r="UYC101" s="29"/>
      <c r="UYD101" s="29"/>
      <c r="UYE101" s="29"/>
      <c r="UYF101" s="29"/>
      <c r="UYG101" s="29"/>
      <c r="UYH101" s="29"/>
      <c r="UYI101" s="29"/>
      <c r="UYJ101" s="29"/>
      <c r="UYK101" s="29"/>
      <c r="UYL101" s="29"/>
      <c r="UYM101" s="29"/>
      <c r="UYN101" s="29"/>
      <c r="UYO101" s="29"/>
      <c r="UYP101" s="29"/>
      <c r="UYQ101" s="29"/>
      <c r="UYR101" s="29"/>
      <c r="UYS101" s="29"/>
      <c r="UYT101" s="29"/>
      <c r="UYU101" s="29"/>
      <c r="UYV101" s="29"/>
      <c r="UYW101" s="29"/>
      <c r="UYX101" s="29"/>
      <c r="UYY101" s="29"/>
      <c r="UYZ101" s="29"/>
      <c r="UZA101" s="29"/>
      <c r="UZB101" s="29"/>
      <c r="UZC101" s="29"/>
      <c r="UZD101" s="29"/>
      <c r="UZE101" s="29"/>
      <c r="UZF101" s="29"/>
      <c r="UZG101" s="29"/>
      <c r="UZH101" s="29"/>
      <c r="UZI101" s="29"/>
      <c r="UZJ101" s="29"/>
      <c r="UZK101" s="29"/>
      <c r="UZL101" s="29"/>
      <c r="UZM101" s="29"/>
      <c r="UZN101" s="29"/>
      <c r="UZO101" s="29"/>
      <c r="UZP101" s="29"/>
      <c r="UZQ101" s="29"/>
      <c r="UZR101" s="29"/>
      <c r="UZS101" s="29"/>
      <c r="UZT101" s="29"/>
      <c r="UZU101" s="29"/>
      <c r="UZV101" s="29"/>
      <c r="UZW101" s="29"/>
      <c r="UZX101" s="29"/>
      <c r="UZY101" s="29"/>
      <c r="UZZ101" s="29"/>
      <c r="VAA101" s="29"/>
      <c r="VAB101" s="29"/>
      <c r="VAC101" s="29"/>
      <c r="VAD101" s="29"/>
      <c r="VAE101" s="29"/>
      <c r="VAF101" s="29"/>
      <c r="VAG101" s="29"/>
      <c r="VAH101" s="29"/>
      <c r="VAI101" s="29"/>
      <c r="VAJ101" s="29"/>
      <c r="VAK101" s="29"/>
      <c r="VAL101" s="29"/>
      <c r="VAM101" s="29"/>
      <c r="VAN101" s="29"/>
      <c r="VAO101" s="29"/>
      <c r="VAP101" s="29"/>
      <c r="VAQ101" s="29"/>
      <c r="VAR101" s="29"/>
      <c r="VAS101" s="29"/>
      <c r="VAT101" s="29"/>
      <c r="VAU101" s="29"/>
      <c r="VAV101" s="29"/>
      <c r="VAW101" s="29"/>
      <c r="VAX101" s="29"/>
      <c r="VAY101" s="29"/>
      <c r="VAZ101" s="29"/>
      <c r="VBA101" s="29"/>
      <c r="VBB101" s="29"/>
      <c r="VBC101" s="29"/>
      <c r="VBD101" s="29"/>
      <c r="VBE101" s="29"/>
      <c r="VBF101" s="29"/>
      <c r="VBG101" s="29"/>
      <c r="VBH101" s="29"/>
      <c r="VBI101" s="29"/>
      <c r="VBJ101" s="29"/>
      <c r="VBK101" s="29"/>
      <c r="VBL101" s="29"/>
      <c r="VBM101" s="29"/>
      <c r="VBN101" s="29"/>
      <c r="VBO101" s="29"/>
      <c r="VBP101" s="29"/>
      <c r="VBQ101" s="29"/>
      <c r="VBR101" s="29"/>
      <c r="VBS101" s="29"/>
      <c r="VBT101" s="29"/>
      <c r="VBU101" s="29"/>
      <c r="VBV101" s="29"/>
      <c r="VBW101" s="29"/>
      <c r="VBX101" s="29"/>
      <c r="VBY101" s="29"/>
      <c r="VBZ101" s="29"/>
      <c r="VCA101" s="29"/>
      <c r="VCB101" s="29"/>
      <c r="VCC101" s="29"/>
      <c r="VCD101" s="29"/>
      <c r="VCE101" s="29"/>
      <c r="VCF101" s="29"/>
      <c r="VCG101" s="29"/>
      <c r="VCH101" s="29"/>
      <c r="VCI101" s="29"/>
      <c r="VCJ101" s="29"/>
      <c r="VCK101" s="29"/>
      <c r="VCL101" s="29"/>
      <c r="VCM101" s="29"/>
      <c r="VCN101" s="29"/>
      <c r="VCO101" s="29"/>
      <c r="VCP101" s="29"/>
      <c r="VCQ101" s="29"/>
      <c r="VCR101" s="29"/>
      <c r="VCS101" s="29"/>
      <c r="VCT101" s="29"/>
      <c r="VCU101" s="29"/>
      <c r="VCV101" s="29"/>
      <c r="VCW101" s="29"/>
      <c r="VCX101" s="29"/>
      <c r="VCY101" s="29"/>
      <c r="VCZ101" s="29"/>
      <c r="VDA101" s="29"/>
      <c r="VDB101" s="29"/>
      <c r="VDC101" s="29"/>
      <c r="VDD101" s="29"/>
      <c r="VDE101" s="29"/>
      <c r="VDF101" s="29"/>
      <c r="VDG101" s="29"/>
      <c r="VDH101" s="29"/>
      <c r="VDI101" s="29"/>
      <c r="VDJ101" s="29"/>
      <c r="VDK101" s="29"/>
      <c r="VDL101" s="29"/>
      <c r="VDM101" s="29"/>
      <c r="VDN101" s="29"/>
      <c r="VDO101" s="29"/>
      <c r="VDP101" s="29"/>
      <c r="VDQ101" s="29"/>
      <c r="VDR101" s="29"/>
      <c r="VDS101" s="29"/>
      <c r="VDT101" s="29"/>
      <c r="VDU101" s="29"/>
      <c r="VDV101" s="29"/>
      <c r="VDW101" s="29"/>
      <c r="VDX101" s="29"/>
      <c r="VDY101" s="29"/>
      <c r="VDZ101" s="29"/>
      <c r="VEA101" s="29"/>
      <c r="VEB101" s="29"/>
      <c r="VEC101" s="29"/>
      <c r="VED101" s="29"/>
      <c r="VEE101" s="29"/>
      <c r="VEF101" s="29"/>
      <c r="VEG101" s="29"/>
      <c r="VEH101" s="29"/>
      <c r="VEI101" s="29"/>
      <c r="VEJ101" s="29"/>
      <c r="VEK101" s="29"/>
      <c r="VEL101" s="29"/>
      <c r="VEM101" s="29"/>
      <c r="VEN101" s="29"/>
      <c r="VEO101" s="29"/>
      <c r="VEP101" s="29"/>
      <c r="VEQ101" s="29"/>
      <c r="VER101" s="29"/>
      <c r="VES101" s="29"/>
      <c r="VET101" s="29"/>
      <c r="VEU101" s="29"/>
      <c r="VEV101" s="29"/>
      <c r="VEW101" s="29"/>
      <c r="VEX101" s="29"/>
      <c r="VEY101" s="29"/>
      <c r="VEZ101" s="29"/>
      <c r="VFA101" s="29"/>
      <c r="VFB101" s="29"/>
      <c r="VFC101" s="29"/>
      <c r="VFD101" s="29"/>
      <c r="VFE101" s="29"/>
      <c r="VFF101" s="29"/>
      <c r="VFG101" s="29"/>
      <c r="VFH101" s="29"/>
      <c r="VFI101" s="29"/>
      <c r="VFJ101" s="29"/>
      <c r="VFK101" s="29"/>
      <c r="VFL101" s="29"/>
      <c r="VFM101" s="29"/>
      <c r="VFN101" s="29"/>
      <c r="VFO101" s="29"/>
      <c r="VFP101" s="29"/>
      <c r="VFQ101" s="29"/>
      <c r="VFR101" s="29"/>
      <c r="VFS101" s="29"/>
      <c r="VFT101" s="29"/>
      <c r="VFU101" s="29"/>
      <c r="VFV101" s="29"/>
      <c r="VFW101" s="29"/>
      <c r="VFX101" s="29"/>
      <c r="VFY101" s="29"/>
      <c r="VFZ101" s="29"/>
      <c r="VGA101" s="29"/>
      <c r="VGB101" s="29"/>
      <c r="VGC101" s="29"/>
      <c r="VGD101" s="29"/>
      <c r="VGE101" s="29"/>
      <c r="VGF101" s="29"/>
      <c r="VGG101" s="29"/>
      <c r="VGH101" s="29"/>
      <c r="VGI101" s="29"/>
      <c r="VGJ101" s="29"/>
      <c r="VGK101" s="29"/>
      <c r="VGL101" s="29"/>
      <c r="VGM101" s="29"/>
      <c r="VGN101" s="29"/>
      <c r="VGO101" s="29"/>
      <c r="VGP101" s="29"/>
      <c r="VGQ101" s="29"/>
      <c r="VGR101" s="29"/>
      <c r="VGS101" s="29"/>
      <c r="VGT101" s="29"/>
      <c r="VGU101" s="29"/>
      <c r="VGV101" s="29"/>
      <c r="VGW101" s="29"/>
      <c r="VGX101" s="29"/>
      <c r="VGY101" s="29"/>
      <c r="VGZ101" s="29"/>
      <c r="VHA101" s="29"/>
      <c r="VHB101" s="29"/>
      <c r="VHC101" s="29"/>
      <c r="VHD101" s="29"/>
      <c r="VHE101" s="29"/>
      <c r="VHF101" s="29"/>
      <c r="VHG101" s="29"/>
      <c r="VHH101" s="29"/>
      <c r="VHI101" s="29"/>
      <c r="VHJ101" s="29"/>
      <c r="VHK101" s="29"/>
      <c r="VHL101" s="29"/>
      <c r="VHM101" s="29"/>
      <c r="VHN101" s="29"/>
      <c r="VHO101" s="29"/>
      <c r="VHP101" s="29"/>
      <c r="VHQ101" s="29"/>
      <c r="VHR101" s="29"/>
      <c r="VHS101" s="29"/>
      <c r="VHT101" s="29"/>
      <c r="VHU101" s="29"/>
      <c r="VHV101" s="29"/>
      <c r="VHW101" s="29"/>
      <c r="VHX101" s="29"/>
      <c r="VHY101" s="29"/>
      <c r="VHZ101" s="29"/>
      <c r="VIA101" s="29"/>
      <c r="VIB101" s="29"/>
      <c r="VIC101" s="29"/>
      <c r="VID101" s="29"/>
      <c r="VIE101" s="29"/>
      <c r="VIF101" s="29"/>
      <c r="VIG101" s="29"/>
      <c r="VIH101" s="29"/>
      <c r="VII101" s="29"/>
      <c r="VIJ101" s="29"/>
      <c r="VIK101" s="29"/>
      <c r="VIL101" s="29"/>
      <c r="VIM101" s="29"/>
      <c r="VIN101" s="29"/>
      <c r="VIO101" s="29"/>
      <c r="VIP101" s="29"/>
      <c r="VIQ101" s="29"/>
      <c r="VIR101" s="29"/>
      <c r="VIS101" s="29"/>
      <c r="VIT101" s="29"/>
      <c r="VIU101" s="29"/>
      <c r="VIV101" s="29"/>
      <c r="VIW101" s="29"/>
      <c r="VIX101" s="29"/>
      <c r="VIY101" s="29"/>
      <c r="VIZ101" s="29"/>
      <c r="VJA101" s="29"/>
      <c r="VJB101" s="29"/>
      <c r="VJC101" s="29"/>
      <c r="VJD101" s="29"/>
      <c r="VJE101" s="29"/>
      <c r="VJF101" s="29"/>
      <c r="VJG101" s="29"/>
      <c r="VJH101" s="29"/>
      <c r="VJI101" s="29"/>
      <c r="VJJ101" s="29"/>
      <c r="VJK101" s="29"/>
      <c r="VJL101" s="29"/>
      <c r="VJM101" s="29"/>
      <c r="VJN101" s="29"/>
      <c r="VJO101" s="29"/>
      <c r="VJP101" s="29"/>
      <c r="VJQ101" s="29"/>
      <c r="VJR101" s="29"/>
      <c r="VJS101" s="29"/>
      <c r="VJT101" s="29"/>
      <c r="VJU101" s="29"/>
      <c r="VJV101" s="29"/>
      <c r="VJW101" s="29"/>
      <c r="VJX101" s="29"/>
      <c r="VJY101" s="29"/>
      <c r="VJZ101" s="29"/>
      <c r="VKA101" s="29"/>
      <c r="VKB101" s="29"/>
      <c r="VKC101" s="29"/>
      <c r="VKD101" s="29"/>
      <c r="VKE101" s="29"/>
      <c r="VKF101" s="29"/>
      <c r="VKG101" s="29"/>
      <c r="VKH101" s="29"/>
      <c r="VKI101" s="29"/>
      <c r="VKJ101" s="29"/>
      <c r="VKK101" s="29"/>
      <c r="VKL101" s="29"/>
      <c r="VKM101" s="29"/>
      <c r="VKN101" s="29"/>
      <c r="VKO101" s="29"/>
      <c r="VKP101" s="29"/>
      <c r="VKQ101" s="29"/>
      <c r="VKR101" s="29"/>
      <c r="VKS101" s="29"/>
      <c r="VKT101" s="29"/>
      <c r="VKU101" s="29"/>
      <c r="VKV101" s="29"/>
      <c r="VKW101" s="29"/>
      <c r="VKX101" s="29"/>
      <c r="VKY101" s="29"/>
      <c r="VKZ101" s="29"/>
      <c r="VLA101" s="29"/>
      <c r="VLB101" s="29"/>
      <c r="VLC101" s="29"/>
      <c r="VLD101" s="29"/>
      <c r="VLE101" s="29"/>
      <c r="VLF101" s="29"/>
      <c r="VLG101" s="29"/>
      <c r="VLH101" s="29"/>
      <c r="VLI101" s="29"/>
      <c r="VLJ101" s="29"/>
      <c r="VLK101" s="29"/>
      <c r="VLL101" s="29"/>
      <c r="VLM101" s="29"/>
      <c r="VLN101" s="29"/>
      <c r="VLO101" s="29"/>
      <c r="VLP101" s="29"/>
      <c r="VLQ101" s="29"/>
      <c r="VLR101" s="29"/>
      <c r="VLS101" s="29"/>
      <c r="VLT101" s="29"/>
      <c r="VLU101" s="29"/>
      <c r="VLV101" s="29"/>
      <c r="VLW101" s="29"/>
      <c r="VLX101" s="29"/>
      <c r="VLY101" s="29"/>
      <c r="VLZ101" s="29"/>
      <c r="VMA101" s="29"/>
      <c r="VMB101" s="29"/>
      <c r="VMC101" s="29"/>
      <c r="VMD101" s="29"/>
      <c r="VME101" s="29"/>
      <c r="VMF101" s="29"/>
      <c r="VMG101" s="29"/>
      <c r="VMH101" s="29"/>
      <c r="VMI101" s="29"/>
      <c r="VMJ101" s="29"/>
      <c r="VMK101" s="29"/>
      <c r="VML101" s="29"/>
      <c r="VMM101" s="29"/>
      <c r="VMN101" s="29"/>
      <c r="VMO101" s="29"/>
      <c r="VMP101" s="29"/>
      <c r="VMQ101" s="29"/>
      <c r="VMR101" s="29"/>
      <c r="VMS101" s="29"/>
      <c r="VMT101" s="29"/>
      <c r="VMU101" s="29"/>
      <c r="VMV101" s="29"/>
      <c r="VMW101" s="29"/>
      <c r="VMX101" s="29"/>
      <c r="VMY101" s="29"/>
      <c r="VMZ101" s="29"/>
      <c r="VNA101" s="29"/>
      <c r="VNB101" s="29"/>
      <c r="VNC101" s="29"/>
      <c r="VND101" s="29"/>
      <c r="VNE101" s="29"/>
      <c r="VNF101" s="29"/>
      <c r="VNG101" s="29"/>
      <c r="VNH101" s="29"/>
      <c r="VNI101" s="29"/>
      <c r="VNJ101" s="29"/>
      <c r="VNK101" s="29"/>
      <c r="VNL101" s="29"/>
      <c r="VNM101" s="29"/>
      <c r="VNN101" s="29"/>
      <c r="VNO101" s="29"/>
      <c r="VNP101" s="29"/>
      <c r="VNQ101" s="29"/>
      <c r="VNR101" s="29"/>
      <c r="VNS101" s="29"/>
      <c r="VNT101" s="29"/>
      <c r="VNU101" s="29"/>
      <c r="VNV101" s="29"/>
      <c r="VNW101" s="29"/>
      <c r="VNX101" s="29"/>
      <c r="VNY101" s="29"/>
      <c r="VNZ101" s="29"/>
      <c r="VOA101" s="29"/>
      <c r="VOB101" s="29"/>
      <c r="VOC101" s="29"/>
      <c r="VOD101" s="29"/>
      <c r="VOE101" s="29"/>
      <c r="VOF101" s="29"/>
      <c r="VOG101" s="29"/>
      <c r="VOH101" s="29"/>
      <c r="VOI101" s="29"/>
      <c r="VOJ101" s="29"/>
      <c r="VOK101" s="29"/>
      <c r="VOL101" s="29"/>
      <c r="VOM101" s="29"/>
      <c r="VON101" s="29"/>
      <c r="VOO101" s="29"/>
      <c r="VOP101" s="29"/>
      <c r="VOQ101" s="29"/>
      <c r="VOR101" s="29"/>
      <c r="VOS101" s="29"/>
      <c r="VOT101" s="29"/>
      <c r="VOU101" s="29"/>
      <c r="VOV101" s="29"/>
      <c r="VOW101" s="29"/>
      <c r="VOX101" s="29"/>
      <c r="VOY101" s="29"/>
      <c r="VOZ101" s="29"/>
      <c r="VPA101" s="29"/>
      <c r="VPB101" s="29"/>
      <c r="VPC101" s="29"/>
      <c r="VPD101" s="29"/>
      <c r="VPE101" s="29"/>
      <c r="VPF101" s="29"/>
      <c r="VPG101" s="29"/>
      <c r="VPH101" s="29"/>
      <c r="VPI101" s="29"/>
      <c r="VPJ101" s="29"/>
      <c r="VPK101" s="29"/>
      <c r="VPL101" s="29"/>
      <c r="VPM101" s="29"/>
      <c r="VPN101" s="29"/>
      <c r="VPO101" s="29"/>
      <c r="VPP101" s="29"/>
      <c r="VPQ101" s="29"/>
      <c r="VPR101" s="29"/>
      <c r="VPS101" s="29"/>
      <c r="VPT101" s="29"/>
      <c r="VPU101" s="29"/>
      <c r="VPV101" s="29"/>
      <c r="VPW101" s="29"/>
      <c r="VPX101" s="29"/>
      <c r="VPY101" s="29"/>
      <c r="VPZ101" s="29"/>
      <c r="VQA101" s="29"/>
      <c r="VQB101" s="29"/>
      <c r="VQC101" s="29"/>
      <c r="VQD101" s="29"/>
      <c r="VQE101" s="29"/>
      <c r="VQF101" s="29"/>
      <c r="VQG101" s="29"/>
      <c r="VQH101" s="29"/>
      <c r="VQI101" s="29"/>
      <c r="VQJ101" s="29"/>
      <c r="VQK101" s="29"/>
      <c r="VQL101" s="29"/>
      <c r="VQM101" s="29"/>
      <c r="VQN101" s="29"/>
      <c r="VQO101" s="29"/>
      <c r="VQP101" s="29"/>
      <c r="VQQ101" s="29"/>
      <c r="VQR101" s="29"/>
      <c r="VQS101" s="29"/>
      <c r="VQT101" s="29"/>
      <c r="VQU101" s="29"/>
      <c r="VQV101" s="29"/>
      <c r="VQW101" s="29"/>
      <c r="VQX101" s="29"/>
      <c r="VQY101" s="29"/>
      <c r="VQZ101" s="29"/>
      <c r="VRA101" s="29"/>
      <c r="VRB101" s="29"/>
      <c r="VRC101" s="29"/>
      <c r="VRD101" s="29"/>
      <c r="VRE101" s="29"/>
      <c r="VRF101" s="29"/>
      <c r="VRG101" s="29"/>
      <c r="VRH101" s="29"/>
      <c r="VRI101" s="29"/>
      <c r="VRJ101" s="29"/>
      <c r="VRK101" s="29"/>
      <c r="VRL101" s="29"/>
      <c r="VRM101" s="29"/>
      <c r="VRN101" s="29"/>
      <c r="VRO101" s="29"/>
      <c r="VRP101" s="29"/>
      <c r="VRQ101" s="29"/>
      <c r="VRR101" s="29"/>
      <c r="VRS101" s="29"/>
      <c r="VRT101" s="29"/>
      <c r="VRU101" s="29"/>
      <c r="VRV101" s="29"/>
      <c r="VRW101" s="29"/>
      <c r="VRX101" s="29"/>
      <c r="VRY101" s="29"/>
      <c r="VRZ101" s="29"/>
      <c r="VSA101" s="29"/>
      <c r="VSB101" s="29"/>
      <c r="VSC101" s="29"/>
      <c r="VSD101" s="29"/>
      <c r="VSE101" s="29"/>
      <c r="VSF101" s="29"/>
      <c r="VSG101" s="29"/>
      <c r="VSH101" s="29"/>
      <c r="VSI101" s="29"/>
      <c r="VSJ101" s="29"/>
      <c r="VSK101" s="29"/>
      <c r="VSL101" s="29"/>
      <c r="VSM101" s="29"/>
      <c r="VSN101" s="29"/>
      <c r="VSO101" s="29"/>
      <c r="VSP101" s="29"/>
      <c r="VSQ101" s="29"/>
      <c r="VSR101" s="29"/>
      <c r="VSS101" s="29"/>
      <c r="VST101" s="29"/>
      <c r="VSU101" s="29"/>
      <c r="VSV101" s="29"/>
      <c r="VSW101" s="29"/>
      <c r="VSX101" s="29"/>
      <c r="VSY101" s="29"/>
      <c r="VSZ101" s="29"/>
      <c r="VTA101" s="29"/>
      <c r="VTB101" s="29"/>
      <c r="VTC101" s="29"/>
      <c r="VTD101" s="29"/>
      <c r="VTE101" s="29"/>
      <c r="VTF101" s="29"/>
      <c r="VTG101" s="29"/>
      <c r="VTH101" s="29"/>
      <c r="VTI101" s="29"/>
      <c r="VTJ101" s="29"/>
      <c r="VTK101" s="29"/>
      <c r="VTL101" s="29"/>
      <c r="VTM101" s="29"/>
      <c r="VTN101" s="29"/>
      <c r="VTO101" s="29"/>
      <c r="VTP101" s="29"/>
      <c r="VTQ101" s="29"/>
      <c r="VTR101" s="29"/>
      <c r="VTS101" s="29"/>
      <c r="VTT101" s="29"/>
      <c r="VTU101" s="29"/>
      <c r="VTV101" s="29"/>
      <c r="VTW101" s="29"/>
      <c r="VTX101" s="29"/>
      <c r="VTY101" s="29"/>
      <c r="VTZ101" s="29"/>
      <c r="VUA101" s="29"/>
      <c r="VUB101" s="29"/>
      <c r="VUC101" s="29"/>
      <c r="VUD101" s="29"/>
      <c r="VUE101" s="29"/>
      <c r="VUF101" s="29"/>
      <c r="VUG101" s="29"/>
      <c r="VUH101" s="29"/>
      <c r="VUI101" s="29"/>
      <c r="VUJ101" s="29"/>
      <c r="VUK101" s="29"/>
      <c r="VUL101" s="29"/>
      <c r="VUM101" s="29"/>
      <c r="VUN101" s="29"/>
      <c r="VUO101" s="29"/>
      <c r="VUP101" s="29"/>
      <c r="VUQ101" s="29"/>
      <c r="VUR101" s="29"/>
      <c r="VUS101" s="29"/>
      <c r="VUT101" s="29"/>
      <c r="VUU101" s="29"/>
      <c r="VUV101" s="29"/>
      <c r="VUW101" s="29"/>
      <c r="VUX101" s="29"/>
      <c r="VUY101" s="29"/>
      <c r="VUZ101" s="29"/>
      <c r="VVA101" s="29"/>
      <c r="VVB101" s="29"/>
      <c r="VVC101" s="29"/>
      <c r="VVD101" s="29"/>
      <c r="VVE101" s="29"/>
      <c r="VVF101" s="29"/>
      <c r="VVG101" s="29"/>
      <c r="VVH101" s="29"/>
      <c r="VVI101" s="29"/>
      <c r="VVJ101" s="29"/>
      <c r="VVK101" s="29"/>
      <c r="VVL101" s="29"/>
      <c r="VVM101" s="29"/>
      <c r="VVN101" s="29"/>
      <c r="VVO101" s="29"/>
      <c r="VVP101" s="29"/>
      <c r="VVQ101" s="29"/>
      <c r="VVR101" s="29"/>
      <c r="VVS101" s="29"/>
      <c r="VVT101" s="29"/>
      <c r="VVU101" s="29"/>
      <c r="VVV101" s="29"/>
      <c r="VVW101" s="29"/>
      <c r="VVX101" s="29"/>
      <c r="VVY101" s="29"/>
      <c r="VVZ101" s="29"/>
      <c r="VWA101" s="29"/>
      <c r="VWB101" s="29"/>
      <c r="VWC101" s="29"/>
      <c r="VWD101" s="29"/>
      <c r="VWE101" s="29"/>
      <c r="VWF101" s="29"/>
      <c r="VWG101" s="29"/>
      <c r="VWH101" s="29"/>
      <c r="VWI101" s="29"/>
      <c r="VWJ101" s="29"/>
      <c r="VWK101" s="29"/>
      <c r="VWL101" s="29"/>
      <c r="VWM101" s="29"/>
      <c r="VWN101" s="29"/>
      <c r="VWO101" s="29"/>
      <c r="VWP101" s="29"/>
      <c r="VWQ101" s="29"/>
      <c r="VWR101" s="29"/>
      <c r="VWS101" s="29"/>
      <c r="VWT101" s="29"/>
      <c r="VWU101" s="29"/>
      <c r="VWV101" s="29"/>
      <c r="VWW101" s="29"/>
      <c r="VWX101" s="29"/>
      <c r="VWY101" s="29"/>
      <c r="VWZ101" s="29"/>
      <c r="VXA101" s="29"/>
      <c r="VXB101" s="29"/>
      <c r="VXC101" s="29"/>
      <c r="VXD101" s="29"/>
      <c r="VXE101" s="29"/>
      <c r="VXF101" s="29"/>
      <c r="VXG101" s="29"/>
      <c r="VXH101" s="29"/>
      <c r="VXI101" s="29"/>
      <c r="VXJ101" s="29"/>
      <c r="VXK101" s="29"/>
      <c r="VXL101" s="29"/>
      <c r="VXM101" s="29"/>
      <c r="VXN101" s="29"/>
      <c r="VXO101" s="29"/>
      <c r="VXP101" s="29"/>
      <c r="VXQ101" s="29"/>
      <c r="VXR101" s="29"/>
      <c r="VXS101" s="29"/>
      <c r="VXT101" s="29"/>
      <c r="VXU101" s="29"/>
      <c r="VXV101" s="29"/>
      <c r="VXW101" s="29"/>
      <c r="VXX101" s="29"/>
      <c r="VXY101" s="29"/>
      <c r="VXZ101" s="29"/>
      <c r="VYA101" s="29"/>
      <c r="VYB101" s="29"/>
      <c r="VYC101" s="29"/>
      <c r="VYD101" s="29"/>
      <c r="VYE101" s="29"/>
      <c r="VYF101" s="29"/>
      <c r="VYG101" s="29"/>
      <c r="VYH101" s="29"/>
      <c r="VYI101" s="29"/>
      <c r="VYJ101" s="29"/>
      <c r="VYK101" s="29"/>
      <c r="VYL101" s="29"/>
      <c r="VYM101" s="29"/>
      <c r="VYN101" s="29"/>
      <c r="VYO101" s="29"/>
      <c r="VYP101" s="29"/>
      <c r="VYQ101" s="29"/>
      <c r="VYR101" s="29"/>
      <c r="VYS101" s="29"/>
      <c r="VYT101" s="29"/>
      <c r="VYU101" s="29"/>
      <c r="VYV101" s="29"/>
      <c r="VYW101" s="29"/>
      <c r="VYX101" s="29"/>
      <c r="VYY101" s="29"/>
      <c r="VYZ101" s="29"/>
      <c r="VZA101" s="29"/>
      <c r="VZB101" s="29"/>
      <c r="VZC101" s="29"/>
      <c r="VZD101" s="29"/>
      <c r="VZE101" s="29"/>
      <c r="VZF101" s="29"/>
      <c r="VZG101" s="29"/>
      <c r="VZH101" s="29"/>
      <c r="VZI101" s="29"/>
      <c r="VZJ101" s="29"/>
      <c r="VZK101" s="29"/>
      <c r="VZL101" s="29"/>
      <c r="VZM101" s="29"/>
      <c r="VZN101" s="29"/>
      <c r="VZO101" s="29"/>
      <c r="VZP101" s="29"/>
      <c r="VZQ101" s="29"/>
      <c r="VZR101" s="29"/>
      <c r="VZS101" s="29"/>
      <c r="VZT101" s="29"/>
      <c r="VZU101" s="29"/>
      <c r="VZV101" s="29"/>
      <c r="VZW101" s="29"/>
      <c r="VZX101" s="29"/>
      <c r="VZY101" s="29"/>
      <c r="VZZ101" s="29"/>
      <c r="WAA101" s="29"/>
      <c r="WAB101" s="29"/>
      <c r="WAC101" s="29"/>
      <c r="WAD101" s="29"/>
      <c r="WAE101" s="29"/>
      <c r="WAF101" s="29"/>
      <c r="WAG101" s="29"/>
      <c r="WAH101" s="29"/>
      <c r="WAI101" s="29"/>
      <c r="WAJ101" s="29"/>
      <c r="WAK101" s="29"/>
      <c r="WAL101" s="29"/>
      <c r="WAM101" s="29"/>
      <c r="WAN101" s="29"/>
      <c r="WAO101" s="29"/>
      <c r="WAP101" s="29"/>
      <c r="WAQ101" s="29"/>
      <c r="WAR101" s="29"/>
      <c r="WAS101" s="29"/>
      <c r="WAT101" s="29"/>
      <c r="WAU101" s="29"/>
      <c r="WAV101" s="29"/>
      <c r="WAW101" s="29"/>
      <c r="WAX101" s="29"/>
      <c r="WAY101" s="29"/>
      <c r="WAZ101" s="29"/>
      <c r="WBA101" s="29"/>
      <c r="WBB101" s="29"/>
      <c r="WBC101" s="29"/>
      <c r="WBD101" s="29"/>
      <c r="WBE101" s="29"/>
      <c r="WBF101" s="29"/>
      <c r="WBG101" s="29"/>
      <c r="WBH101" s="29"/>
      <c r="WBI101" s="29"/>
      <c r="WBJ101" s="29"/>
      <c r="WBK101" s="29"/>
      <c r="WBL101" s="29"/>
      <c r="WBM101" s="29"/>
      <c r="WBN101" s="29"/>
      <c r="WBO101" s="29"/>
      <c r="WBP101" s="29"/>
      <c r="WBQ101" s="29"/>
      <c r="WBR101" s="29"/>
      <c r="WBS101" s="29"/>
      <c r="WBT101" s="29"/>
      <c r="WBU101" s="29"/>
      <c r="WBV101" s="29"/>
      <c r="WBW101" s="29"/>
      <c r="WBX101" s="29"/>
      <c r="WBY101" s="29"/>
      <c r="WBZ101" s="29"/>
      <c r="WCA101" s="29"/>
      <c r="WCB101" s="29"/>
      <c r="WCC101" s="29"/>
      <c r="WCD101" s="29"/>
      <c r="WCE101" s="29"/>
      <c r="WCF101" s="29"/>
      <c r="WCG101" s="29"/>
      <c r="WCH101" s="29"/>
      <c r="WCI101" s="29"/>
      <c r="WCJ101" s="29"/>
      <c r="WCK101" s="29"/>
      <c r="WCL101" s="29"/>
      <c r="WCM101" s="29"/>
      <c r="WCN101" s="29"/>
      <c r="WCO101" s="29"/>
      <c r="WCP101" s="29"/>
      <c r="WCQ101" s="29"/>
      <c r="WCR101" s="29"/>
      <c r="WCS101" s="29"/>
      <c r="WCT101" s="29"/>
      <c r="WCU101" s="29"/>
      <c r="WCV101" s="29"/>
      <c r="WCW101" s="29"/>
      <c r="WCX101" s="29"/>
      <c r="WCY101" s="29"/>
      <c r="WCZ101" s="29"/>
      <c r="WDA101" s="29"/>
      <c r="WDB101" s="29"/>
      <c r="WDC101" s="29"/>
      <c r="WDD101" s="29"/>
      <c r="WDE101" s="29"/>
      <c r="WDF101" s="29"/>
      <c r="WDG101" s="29"/>
      <c r="WDH101" s="29"/>
      <c r="WDI101" s="29"/>
      <c r="WDJ101" s="29"/>
      <c r="WDK101" s="29"/>
      <c r="WDL101" s="29"/>
      <c r="WDM101" s="29"/>
      <c r="WDN101" s="29"/>
      <c r="WDO101" s="29"/>
      <c r="WDP101" s="29"/>
      <c r="WDQ101" s="29"/>
      <c r="WDR101" s="29"/>
      <c r="WDS101" s="29"/>
      <c r="WDT101" s="29"/>
      <c r="WDU101" s="29"/>
      <c r="WDV101" s="29"/>
      <c r="WDW101" s="29"/>
      <c r="WDX101" s="29"/>
      <c r="WDY101" s="29"/>
      <c r="WDZ101" s="29"/>
      <c r="WEA101" s="29"/>
      <c r="WEB101" s="29"/>
      <c r="WEC101" s="29"/>
      <c r="WED101" s="29"/>
      <c r="WEE101" s="29"/>
      <c r="WEF101" s="29"/>
      <c r="WEG101" s="29"/>
      <c r="WEH101" s="29"/>
      <c r="WEI101" s="29"/>
      <c r="WEJ101" s="29"/>
      <c r="WEK101" s="29"/>
      <c r="WEL101" s="29"/>
      <c r="WEM101" s="29"/>
      <c r="WEN101" s="29"/>
      <c r="WEO101" s="29"/>
      <c r="WEP101" s="29"/>
      <c r="WEQ101" s="29"/>
      <c r="WER101" s="29"/>
      <c r="WES101" s="29"/>
      <c r="WET101" s="29"/>
      <c r="WEU101" s="29"/>
      <c r="WEV101" s="29"/>
      <c r="WEW101" s="29"/>
      <c r="WEX101" s="29"/>
      <c r="WEY101" s="29"/>
      <c r="WEZ101" s="29"/>
      <c r="WFA101" s="29"/>
      <c r="WFB101" s="29"/>
      <c r="WFC101" s="29"/>
      <c r="WFD101" s="29"/>
      <c r="WFE101" s="29"/>
      <c r="WFF101" s="29"/>
      <c r="WFG101" s="29"/>
      <c r="WFH101" s="29"/>
      <c r="WFI101" s="29"/>
      <c r="WFJ101" s="29"/>
      <c r="WFK101" s="29"/>
      <c r="WFL101" s="29"/>
      <c r="WFM101" s="29"/>
      <c r="WFN101" s="29"/>
      <c r="WFO101" s="29"/>
      <c r="WFP101" s="29"/>
      <c r="WFQ101" s="29"/>
      <c r="WFR101" s="29"/>
      <c r="WFS101" s="29"/>
      <c r="WFT101" s="29"/>
      <c r="WFU101" s="29"/>
      <c r="WFV101" s="29"/>
      <c r="WFW101" s="29"/>
      <c r="WFX101" s="29"/>
      <c r="WFY101" s="29"/>
      <c r="WFZ101" s="29"/>
      <c r="WGA101" s="29"/>
      <c r="WGB101" s="29"/>
      <c r="WGC101" s="29"/>
      <c r="WGD101" s="29"/>
      <c r="WGE101" s="29"/>
      <c r="WGF101" s="29"/>
      <c r="WGG101" s="29"/>
      <c r="WGH101" s="29"/>
      <c r="WGI101" s="29"/>
      <c r="WGJ101" s="29"/>
      <c r="WGK101" s="29"/>
      <c r="WGL101" s="29"/>
      <c r="WGM101" s="29"/>
      <c r="WGN101" s="29"/>
      <c r="WGO101" s="29"/>
      <c r="WGP101" s="29"/>
      <c r="WGQ101" s="29"/>
      <c r="WGR101" s="29"/>
      <c r="WGS101" s="29"/>
      <c r="WGT101" s="29"/>
      <c r="WGU101" s="29"/>
      <c r="WGV101" s="29"/>
      <c r="WGW101" s="29"/>
      <c r="WGX101" s="29"/>
      <c r="WGY101" s="29"/>
      <c r="WGZ101" s="29"/>
      <c r="WHA101" s="29"/>
      <c r="WHB101" s="29"/>
      <c r="WHC101" s="29"/>
      <c r="WHD101" s="29"/>
      <c r="WHE101" s="29"/>
      <c r="WHF101" s="29"/>
      <c r="WHG101" s="29"/>
      <c r="WHH101" s="29"/>
      <c r="WHI101" s="29"/>
      <c r="WHJ101" s="29"/>
      <c r="WHK101" s="29"/>
      <c r="WHL101" s="29"/>
      <c r="WHM101" s="29"/>
      <c r="WHN101" s="29"/>
      <c r="WHO101" s="29"/>
      <c r="WHP101" s="29"/>
      <c r="WHQ101" s="29"/>
      <c r="WHR101" s="29"/>
      <c r="WHS101" s="29"/>
      <c r="WHT101" s="29"/>
      <c r="WHU101" s="29"/>
      <c r="WHV101" s="29"/>
      <c r="WHW101" s="29"/>
      <c r="WHX101" s="29"/>
      <c r="WHY101" s="29"/>
      <c r="WHZ101" s="29"/>
      <c r="WIA101" s="29"/>
      <c r="WIB101" s="29"/>
      <c r="WIC101" s="29"/>
      <c r="WID101" s="29"/>
      <c r="WIE101" s="29"/>
      <c r="WIF101" s="29"/>
      <c r="WIG101" s="29"/>
      <c r="WIH101" s="29"/>
      <c r="WII101" s="29"/>
      <c r="WIJ101" s="29"/>
      <c r="WIK101" s="29"/>
      <c r="WIL101" s="29"/>
      <c r="WIM101" s="29"/>
      <c r="WIN101" s="29"/>
      <c r="WIO101" s="29"/>
      <c r="WIP101" s="29"/>
      <c r="WIQ101" s="29"/>
      <c r="WIR101" s="29"/>
      <c r="WIS101" s="29"/>
      <c r="WIT101" s="29"/>
      <c r="WIU101" s="29"/>
      <c r="WIV101" s="29"/>
      <c r="WIW101" s="29"/>
      <c r="WIX101" s="29"/>
      <c r="WIY101" s="29"/>
      <c r="WIZ101" s="29"/>
      <c r="WJA101" s="29"/>
      <c r="WJB101" s="29"/>
      <c r="WJC101" s="29"/>
      <c r="WJD101" s="29"/>
      <c r="WJE101" s="29"/>
      <c r="WJF101" s="29"/>
      <c r="WJG101" s="29"/>
      <c r="WJH101" s="29"/>
      <c r="WJI101" s="29"/>
      <c r="WJJ101" s="29"/>
      <c r="WJK101" s="29"/>
      <c r="WJL101" s="29"/>
      <c r="WJM101" s="29"/>
      <c r="WJN101" s="29"/>
      <c r="WJO101" s="29"/>
      <c r="WJP101" s="29"/>
      <c r="WJQ101" s="29"/>
      <c r="WJR101" s="29"/>
      <c r="WJS101" s="29"/>
      <c r="WJT101" s="29"/>
      <c r="WJU101" s="29"/>
      <c r="WJV101" s="29"/>
      <c r="WJW101" s="29"/>
      <c r="WJX101" s="29"/>
      <c r="WJY101" s="29"/>
      <c r="WJZ101" s="29"/>
      <c r="WKA101" s="29"/>
      <c r="WKB101" s="29"/>
      <c r="WKC101" s="29"/>
      <c r="WKD101" s="29"/>
      <c r="WKE101" s="29"/>
      <c r="WKF101" s="29"/>
      <c r="WKG101" s="29"/>
      <c r="WKH101" s="29"/>
      <c r="WKI101" s="29"/>
      <c r="WKJ101" s="29"/>
      <c r="WKK101" s="29"/>
      <c r="WKL101" s="29"/>
      <c r="WKM101" s="29"/>
      <c r="WKN101" s="29"/>
      <c r="WKO101" s="29"/>
      <c r="WKP101" s="29"/>
      <c r="WKQ101" s="29"/>
      <c r="WKR101" s="29"/>
      <c r="WKS101" s="29"/>
      <c r="WKT101" s="29"/>
      <c r="WKU101" s="29"/>
      <c r="WKV101" s="29"/>
      <c r="WKW101" s="29"/>
      <c r="WKX101" s="29"/>
      <c r="WKY101" s="29"/>
      <c r="WKZ101" s="29"/>
      <c r="WLA101" s="29"/>
      <c r="WLB101" s="29"/>
      <c r="WLC101" s="29"/>
      <c r="WLD101" s="29"/>
      <c r="WLE101" s="29"/>
      <c r="WLF101" s="29"/>
      <c r="WLG101" s="29"/>
      <c r="WLH101" s="29"/>
      <c r="WLI101" s="29"/>
      <c r="WLJ101" s="29"/>
      <c r="WLK101" s="29"/>
      <c r="WLL101" s="29"/>
      <c r="WLM101" s="29"/>
      <c r="WLN101" s="29"/>
      <c r="WLO101" s="29"/>
      <c r="WLP101" s="29"/>
      <c r="WLQ101" s="29"/>
      <c r="WLR101" s="29"/>
      <c r="WLS101" s="29"/>
      <c r="WLT101" s="29"/>
      <c r="WLU101" s="29"/>
      <c r="WLV101" s="29"/>
      <c r="WLW101" s="29"/>
      <c r="WLX101" s="29"/>
      <c r="WLY101" s="29"/>
      <c r="WLZ101" s="29"/>
      <c r="WMA101" s="29"/>
      <c r="WMB101" s="29"/>
      <c r="WMC101" s="29"/>
      <c r="WMD101" s="29"/>
      <c r="WME101" s="29"/>
      <c r="WMF101" s="29"/>
      <c r="WMG101" s="29"/>
      <c r="WMH101" s="29"/>
      <c r="WMI101" s="29"/>
      <c r="WMJ101" s="29"/>
      <c r="WMK101" s="29"/>
      <c r="WML101" s="29"/>
      <c r="WMM101" s="29"/>
      <c r="WMN101" s="29"/>
      <c r="WMO101" s="29"/>
      <c r="WMP101" s="29"/>
      <c r="WMQ101" s="29"/>
      <c r="WMR101" s="29"/>
      <c r="WMS101" s="29"/>
      <c r="WMT101" s="29"/>
      <c r="WMU101" s="29"/>
      <c r="WMV101" s="29"/>
      <c r="WMW101" s="29"/>
      <c r="WMX101" s="29"/>
      <c r="WMY101" s="29"/>
      <c r="WMZ101" s="29"/>
      <c r="WNA101" s="29"/>
      <c r="WNB101" s="29"/>
      <c r="WNC101" s="29"/>
      <c r="WND101" s="29"/>
      <c r="WNE101" s="29"/>
      <c r="WNF101" s="29"/>
      <c r="WNG101" s="29"/>
      <c r="WNH101" s="29"/>
      <c r="WNI101" s="29"/>
      <c r="WNJ101" s="29"/>
      <c r="WNK101" s="29"/>
      <c r="WNL101" s="29"/>
      <c r="WNM101" s="29"/>
      <c r="WNN101" s="29"/>
      <c r="WNO101" s="29"/>
      <c r="WNP101" s="29"/>
      <c r="WNQ101" s="29"/>
      <c r="WNR101" s="29"/>
      <c r="WNS101" s="29"/>
      <c r="WNT101" s="29"/>
      <c r="WNU101" s="29"/>
      <c r="WNV101" s="29"/>
      <c r="WNW101" s="29"/>
      <c r="WNX101" s="29"/>
      <c r="WNY101" s="29"/>
      <c r="WNZ101" s="29"/>
      <c r="WOA101" s="29"/>
      <c r="WOB101" s="29"/>
      <c r="WOC101" s="29"/>
      <c r="WOD101" s="29"/>
      <c r="WOE101" s="29"/>
      <c r="WOF101" s="29"/>
      <c r="WOG101" s="29"/>
      <c r="WOH101" s="29"/>
      <c r="WOI101" s="29"/>
      <c r="WOJ101" s="29"/>
      <c r="WOK101" s="29"/>
      <c r="WOL101" s="29"/>
      <c r="WOM101" s="29"/>
      <c r="WON101" s="29"/>
      <c r="WOO101" s="29"/>
      <c r="WOP101" s="29"/>
      <c r="WOQ101" s="29"/>
      <c r="WOR101" s="29"/>
      <c r="WOS101" s="29"/>
      <c r="WOT101" s="29"/>
      <c r="WOU101" s="29"/>
      <c r="WOV101" s="29"/>
      <c r="WOW101" s="29"/>
      <c r="WOX101" s="29"/>
      <c r="WOY101" s="29"/>
      <c r="WOZ101" s="29"/>
      <c r="WPA101" s="29"/>
      <c r="WPB101" s="29"/>
      <c r="WPC101" s="29"/>
      <c r="WPD101" s="29"/>
      <c r="WPE101" s="29"/>
      <c r="WPF101" s="29"/>
      <c r="WPG101" s="29"/>
      <c r="WPH101" s="29"/>
      <c r="WPI101" s="29"/>
      <c r="WPJ101" s="29"/>
      <c r="WPK101" s="29"/>
      <c r="WPL101" s="29"/>
      <c r="WPM101" s="29"/>
      <c r="WPN101" s="29"/>
      <c r="WPO101" s="29"/>
      <c r="WPP101" s="29"/>
      <c r="WPQ101" s="29"/>
      <c r="WPR101" s="29"/>
      <c r="WPS101" s="29"/>
      <c r="WPT101" s="29"/>
      <c r="WPU101" s="29"/>
      <c r="WPV101" s="29"/>
      <c r="WPW101" s="29"/>
      <c r="WPX101" s="29"/>
      <c r="WPY101" s="29"/>
      <c r="WPZ101" s="29"/>
      <c r="WQA101" s="29"/>
      <c r="WQB101" s="29"/>
      <c r="WQC101" s="29"/>
      <c r="WQD101" s="29"/>
      <c r="WQE101" s="29"/>
      <c r="WQF101" s="29"/>
      <c r="WQG101" s="29"/>
      <c r="WQH101" s="29"/>
      <c r="WQI101" s="29"/>
      <c r="WQJ101" s="29"/>
      <c r="WQK101" s="29"/>
      <c r="WQL101" s="29"/>
      <c r="WQM101" s="29"/>
      <c r="WQN101" s="29"/>
      <c r="WQO101" s="29"/>
      <c r="WQP101" s="29"/>
      <c r="WQQ101" s="29"/>
      <c r="WQR101" s="29"/>
      <c r="WQS101" s="29"/>
      <c r="WQT101" s="29"/>
      <c r="WQU101" s="29"/>
      <c r="WQV101" s="29"/>
      <c r="WQW101" s="29"/>
      <c r="WQX101" s="29"/>
      <c r="WQY101" s="29"/>
      <c r="WQZ101" s="29"/>
      <c r="WRA101" s="29"/>
      <c r="WRB101" s="29"/>
      <c r="WRC101" s="29"/>
      <c r="WRD101" s="29"/>
      <c r="WRE101" s="29"/>
      <c r="WRF101" s="29"/>
      <c r="WRG101" s="29"/>
      <c r="WRH101" s="29"/>
      <c r="WRI101" s="29"/>
      <c r="WRJ101" s="29"/>
      <c r="WRK101" s="29"/>
      <c r="WRL101" s="29"/>
      <c r="WRM101" s="29"/>
      <c r="WRN101" s="29"/>
      <c r="WRO101" s="29"/>
      <c r="WRP101" s="29"/>
      <c r="WRQ101" s="29"/>
      <c r="WRR101" s="29"/>
      <c r="WRS101" s="29"/>
      <c r="WRT101" s="29"/>
      <c r="WRU101" s="29"/>
      <c r="WRV101" s="29"/>
      <c r="WRW101" s="29"/>
      <c r="WRX101" s="29"/>
      <c r="WRY101" s="29"/>
      <c r="WRZ101" s="29"/>
      <c r="WSA101" s="29"/>
      <c r="WSB101" s="29"/>
      <c r="WSC101" s="29"/>
      <c r="WSD101" s="29"/>
      <c r="WSE101" s="29"/>
      <c r="WSF101" s="29"/>
      <c r="WSG101" s="29"/>
      <c r="WSH101" s="29"/>
      <c r="WSI101" s="29"/>
      <c r="WSJ101" s="29"/>
      <c r="WSK101" s="29"/>
      <c r="WSL101" s="29"/>
      <c r="WSM101" s="29"/>
      <c r="WSN101" s="29"/>
      <c r="WSO101" s="29"/>
      <c r="WSP101" s="29"/>
      <c r="WSQ101" s="29"/>
      <c r="WSR101" s="29"/>
      <c r="WSS101" s="29"/>
      <c r="WST101" s="29"/>
      <c r="WSU101" s="29"/>
      <c r="WSV101" s="29"/>
      <c r="WSW101" s="29"/>
      <c r="WSX101" s="29"/>
      <c r="WSY101" s="29"/>
      <c r="WSZ101" s="29"/>
      <c r="WTA101" s="29"/>
      <c r="WTB101" s="29"/>
      <c r="WTC101" s="29"/>
      <c r="WTD101" s="29"/>
      <c r="WTE101" s="29"/>
      <c r="WTF101" s="29"/>
      <c r="WTG101" s="29"/>
      <c r="WTH101" s="29"/>
      <c r="WTI101" s="29"/>
      <c r="WTJ101" s="29"/>
      <c r="WTK101" s="29"/>
      <c r="WTL101" s="29"/>
      <c r="WTM101" s="29"/>
      <c r="WTN101" s="29"/>
      <c r="WTO101" s="29"/>
      <c r="WTP101" s="29"/>
      <c r="WTQ101" s="29"/>
      <c r="WTR101" s="29"/>
      <c r="WTS101" s="29"/>
      <c r="WTT101" s="29"/>
      <c r="WTU101" s="29"/>
      <c r="WTV101" s="29"/>
      <c r="WTW101" s="29"/>
      <c r="WTX101" s="29"/>
      <c r="WTY101" s="29"/>
      <c r="WTZ101" s="29"/>
      <c r="WUA101" s="29"/>
      <c r="WUB101" s="29"/>
      <c r="WUC101" s="29"/>
      <c r="WUD101" s="29"/>
      <c r="WUE101" s="29"/>
      <c r="WUF101" s="29"/>
      <c r="WUG101" s="29"/>
      <c r="WUH101" s="29"/>
      <c r="WUI101" s="29"/>
      <c r="WUJ101" s="29"/>
      <c r="WUK101" s="29"/>
      <c r="WUL101" s="29"/>
      <c r="WUM101" s="29"/>
      <c r="WUN101" s="29"/>
      <c r="WUO101" s="29"/>
      <c r="WUP101" s="29"/>
      <c r="WUQ101" s="29"/>
      <c r="WUR101" s="29"/>
      <c r="WUS101" s="29"/>
      <c r="WUT101" s="29"/>
      <c r="WUU101" s="29"/>
      <c r="WUV101" s="29"/>
      <c r="WUW101" s="29"/>
      <c r="WUX101" s="29"/>
      <c r="WUY101" s="29"/>
      <c r="WUZ101" s="29"/>
      <c r="WVA101" s="29"/>
      <c r="WVB101" s="29"/>
      <c r="WVC101" s="29"/>
      <c r="WVD101" s="29"/>
      <c r="WVE101" s="29"/>
      <c r="WVF101" s="29"/>
      <c r="WVG101" s="29"/>
      <c r="WVH101" s="29"/>
      <c r="WVI101" s="29"/>
      <c r="WVJ101" s="29"/>
      <c r="WVK101" s="29"/>
      <c r="WVL101" s="29"/>
      <c r="WVM101" s="29"/>
      <c r="WVN101" s="29"/>
      <c r="WVO101" s="29"/>
      <c r="WVP101" s="29"/>
      <c r="WVQ101" s="29"/>
      <c r="WVR101" s="29"/>
      <c r="WVS101" s="29"/>
      <c r="WVT101" s="29"/>
      <c r="WVU101" s="29"/>
      <c r="WVV101" s="29"/>
      <c r="WVW101" s="29"/>
      <c r="WVX101" s="29"/>
      <c r="WVY101" s="29"/>
      <c r="WVZ101" s="29"/>
      <c r="WWA101" s="29"/>
      <c r="WWB101" s="29"/>
      <c r="WWC101" s="29"/>
      <c r="WWD101" s="29"/>
      <c r="WWE101" s="29"/>
      <c r="WWF101" s="29"/>
      <c r="WWG101" s="29"/>
      <c r="WWH101" s="29"/>
      <c r="WWI101" s="29"/>
      <c r="WWJ101" s="29"/>
      <c r="WWK101" s="29"/>
      <c r="WWL101" s="29"/>
      <c r="WWM101" s="29"/>
      <c r="WWN101" s="29"/>
      <c r="WWO101" s="29"/>
      <c r="WWP101" s="29"/>
      <c r="WWQ101" s="29"/>
      <c r="WWR101" s="29"/>
      <c r="WWS101" s="29"/>
      <c r="WWT101" s="29"/>
      <c r="WWU101" s="29"/>
      <c r="WWV101" s="29"/>
      <c r="WWW101" s="29"/>
      <c r="WWX101" s="29"/>
      <c r="WWY101" s="29"/>
      <c r="WWZ101" s="29"/>
      <c r="WXA101" s="29"/>
      <c r="WXB101" s="29"/>
      <c r="WXC101" s="29"/>
      <c r="WXD101" s="29"/>
      <c r="WXE101" s="29"/>
      <c r="WXF101" s="29"/>
      <c r="WXG101" s="29"/>
      <c r="WXH101" s="29"/>
      <c r="WXI101" s="29"/>
      <c r="WXJ101" s="29"/>
      <c r="WXK101" s="29"/>
      <c r="WXL101" s="29"/>
      <c r="WXM101" s="29"/>
      <c r="WXN101" s="29"/>
      <c r="WXO101" s="29"/>
      <c r="WXP101" s="29"/>
      <c r="WXQ101" s="29"/>
      <c r="WXR101" s="29"/>
      <c r="WXS101" s="29"/>
      <c r="WXT101" s="29"/>
      <c r="WXU101" s="29"/>
      <c r="WXV101" s="29"/>
      <c r="WXW101" s="29"/>
      <c r="WXX101" s="29"/>
      <c r="WXY101" s="29"/>
      <c r="WXZ101" s="29"/>
      <c r="WYA101" s="29"/>
      <c r="WYB101" s="29"/>
      <c r="WYC101" s="29"/>
      <c r="WYD101" s="29"/>
      <c r="WYE101" s="29"/>
      <c r="WYF101" s="29"/>
      <c r="WYG101" s="29"/>
      <c r="WYH101" s="29"/>
      <c r="WYI101" s="29"/>
      <c r="WYJ101" s="29"/>
      <c r="WYK101" s="29"/>
      <c r="WYL101" s="29"/>
      <c r="WYM101" s="29"/>
      <c r="WYN101" s="29"/>
      <c r="WYO101" s="29"/>
      <c r="WYP101" s="29"/>
      <c r="WYQ101" s="29"/>
      <c r="WYR101" s="29"/>
      <c r="WYS101" s="29"/>
      <c r="WYT101" s="29"/>
      <c r="WYU101" s="29"/>
      <c r="WYV101" s="29"/>
      <c r="WYW101" s="29"/>
      <c r="WYX101" s="29"/>
      <c r="WYY101" s="29"/>
      <c r="WYZ101" s="29"/>
      <c r="WZA101" s="29"/>
      <c r="WZB101" s="29"/>
      <c r="WZC101" s="29"/>
      <c r="WZD101" s="29"/>
      <c r="WZE101" s="29"/>
      <c r="WZF101" s="29"/>
      <c r="WZG101" s="29"/>
      <c r="WZH101" s="29"/>
      <c r="WZI101" s="29"/>
      <c r="WZJ101" s="29"/>
      <c r="WZK101" s="29"/>
      <c r="WZL101" s="29"/>
      <c r="WZM101" s="29"/>
      <c r="WZN101" s="29"/>
      <c r="WZO101" s="29"/>
      <c r="WZP101" s="29"/>
      <c r="WZQ101" s="29"/>
      <c r="WZR101" s="29"/>
      <c r="WZS101" s="29"/>
      <c r="WZT101" s="29"/>
      <c r="WZU101" s="29"/>
      <c r="WZV101" s="29"/>
      <c r="WZW101" s="29"/>
      <c r="WZX101" s="29"/>
      <c r="WZY101" s="29"/>
      <c r="WZZ101" s="29"/>
      <c r="XAA101" s="29"/>
      <c r="XAB101" s="29"/>
      <c r="XAC101" s="29"/>
      <c r="XAD101" s="29"/>
      <c r="XAE101" s="29"/>
      <c r="XAF101" s="29"/>
      <c r="XAG101" s="29"/>
      <c r="XAH101" s="29"/>
      <c r="XAI101" s="29"/>
      <c r="XAJ101" s="29"/>
      <c r="XAK101" s="29"/>
      <c r="XAL101" s="29"/>
      <c r="XAM101" s="29"/>
      <c r="XAN101" s="29"/>
      <c r="XAO101" s="29"/>
      <c r="XAP101" s="29"/>
      <c r="XAQ101" s="29"/>
      <c r="XAR101" s="29"/>
      <c r="XAS101" s="29"/>
      <c r="XAT101" s="29"/>
      <c r="XAU101" s="29"/>
      <c r="XAV101" s="29"/>
      <c r="XAW101" s="29"/>
      <c r="XAX101" s="29"/>
      <c r="XAY101" s="29"/>
      <c r="XAZ101" s="29"/>
      <c r="XBA101" s="29"/>
      <c r="XBB101" s="29"/>
      <c r="XBC101" s="29"/>
      <c r="XBD101" s="29"/>
      <c r="XBE101" s="29"/>
      <c r="XBF101" s="29"/>
      <c r="XBG101" s="29"/>
      <c r="XBH101" s="29"/>
      <c r="XBI101" s="29"/>
      <c r="XBJ101" s="29"/>
      <c r="XBK101" s="29"/>
      <c r="XBL101" s="29"/>
      <c r="XBM101" s="29"/>
      <c r="XBN101" s="29"/>
      <c r="XBO101" s="29"/>
      <c r="XBP101" s="29"/>
      <c r="XBQ101" s="29"/>
      <c r="XBR101" s="29"/>
      <c r="XBS101" s="29"/>
      <c r="XBT101" s="29"/>
      <c r="XBU101" s="29"/>
      <c r="XBV101" s="29"/>
      <c r="XBW101" s="29"/>
      <c r="XBX101" s="29"/>
      <c r="XBY101" s="29"/>
      <c r="XBZ101" s="29"/>
      <c r="XCA101" s="29"/>
      <c r="XCB101" s="29"/>
      <c r="XCC101" s="29"/>
      <c r="XCD101" s="29"/>
      <c r="XCE101" s="29"/>
      <c r="XCF101" s="29"/>
      <c r="XCG101" s="29"/>
      <c r="XCH101" s="29"/>
      <c r="XCI101" s="29"/>
      <c r="XCJ101" s="29"/>
      <c r="XCK101" s="29"/>
      <c r="XCL101" s="29"/>
      <c r="XCM101" s="29"/>
      <c r="XCN101" s="29"/>
      <c r="XCO101" s="29"/>
      <c r="XCP101" s="29"/>
      <c r="XCQ101" s="29"/>
      <c r="XCR101" s="29"/>
      <c r="XCS101" s="29"/>
      <c r="XCT101" s="29"/>
      <c r="XCU101" s="29"/>
      <c r="XCV101" s="29"/>
      <c r="XCW101" s="29"/>
      <c r="XCX101" s="29"/>
      <c r="XCY101" s="29"/>
      <c r="XCZ101" s="29"/>
      <c r="XDA101" s="29"/>
      <c r="XDB101" s="29"/>
      <c r="XDC101" s="29"/>
      <c r="XDD101" s="29"/>
      <c r="XDE101" s="29"/>
      <c r="XDF101" s="29"/>
      <c r="XDG101" s="29"/>
      <c r="XDH101" s="29"/>
      <c r="XDI101" s="29"/>
      <c r="XDJ101" s="29"/>
      <c r="XDK101" s="29"/>
      <c r="XDL101" s="29"/>
      <c r="XDM101" s="29"/>
      <c r="XDN101" s="29"/>
      <c r="XDO101" s="29"/>
      <c r="XDP101" s="29"/>
      <c r="XDQ101" s="29"/>
      <c r="XDR101" s="29"/>
      <c r="XDS101" s="29"/>
      <c r="XDT101" s="29"/>
      <c r="XDU101" s="29"/>
      <c r="XDV101" s="29"/>
      <c r="XDW101" s="29"/>
      <c r="XDX101" s="29"/>
      <c r="XDY101" s="29"/>
      <c r="XDZ101" s="29"/>
      <c r="XEA101" s="29"/>
      <c r="XEB101" s="29"/>
      <c r="XEC101" s="29"/>
      <c r="XED101" s="29"/>
      <c r="XEE101" s="29"/>
      <c r="XEF101" s="29"/>
      <c r="XEG101" s="29"/>
      <c r="XEH101" s="29"/>
      <c r="XEI101" s="29"/>
      <c r="XEJ101" s="29"/>
      <c r="XEK101" s="29"/>
      <c r="XEL101" s="29"/>
      <c r="XEM101" s="29"/>
      <c r="XEN101" s="29"/>
      <c r="XEO101" s="29"/>
      <c r="XEP101" s="29"/>
      <c r="XEQ101" s="29"/>
      <c r="XER101" s="29"/>
      <c r="XES101" s="29"/>
      <c r="XET101" s="29"/>
      <c r="XEU101" s="29"/>
      <c r="XEV101" s="29"/>
      <c r="XEW101" s="29"/>
      <c r="XEX101" s="29"/>
      <c r="XEY101" s="29"/>
      <c r="XEZ101" s="29"/>
      <c r="XFA101" s="29"/>
      <c r="XFB101" s="29"/>
      <c r="XFC101" s="112"/>
      <c r="XFD101" s="120"/>
    </row>
    <row r="102" spans="1:16384" ht="24.75" hidden="1" customHeight="1" thickTop="1" thickBot="1">
      <c r="A102" s="3">
        <f t="shared" si="10"/>
        <v>19</v>
      </c>
      <c r="B102" s="38"/>
      <c r="C102" s="9"/>
      <c r="D102" s="96" t="s">
        <v>104</v>
      </c>
      <c r="E102" s="143" t="s">
        <v>53</v>
      </c>
      <c r="F102" s="150">
        <f>+F97-F99</f>
        <v>3800</v>
      </c>
      <c r="G102" s="150">
        <f t="shared" ref="G102:M102" si="11">+G97-G99</f>
        <v>3200</v>
      </c>
      <c r="H102" s="150">
        <f t="shared" si="11"/>
        <v>2500</v>
      </c>
      <c r="I102" s="150">
        <f t="shared" si="11"/>
        <v>1800</v>
      </c>
      <c r="J102" s="150">
        <f t="shared" si="11"/>
        <v>3800</v>
      </c>
      <c r="K102" s="150">
        <f t="shared" si="11"/>
        <v>3150</v>
      </c>
      <c r="L102" s="150">
        <f t="shared" si="11"/>
        <v>2500</v>
      </c>
      <c r="M102" s="150">
        <f t="shared" si="11"/>
        <v>1800</v>
      </c>
      <c r="N102" s="23">
        <v>2</v>
      </c>
      <c r="O102" s="24">
        <v>3</v>
      </c>
      <c r="P102" s="24">
        <v>4</v>
      </c>
      <c r="Q102" s="24">
        <v>6</v>
      </c>
      <c r="R102" s="24">
        <v>8</v>
      </c>
      <c r="S102" s="24">
        <v>10</v>
      </c>
      <c r="T102" s="24">
        <v>12</v>
      </c>
      <c r="U102" s="23">
        <v>9</v>
      </c>
      <c r="V102" s="23">
        <v>12</v>
      </c>
      <c r="W102" s="23">
        <v>15</v>
      </c>
      <c r="X102" s="19">
        <v>18</v>
      </c>
      <c r="Y102" s="20"/>
    </row>
    <row r="103" spans="1:16384" ht="24.75" hidden="1" customHeight="1" thickTop="1" thickBot="1">
      <c r="A103" s="3">
        <f t="shared" si="10"/>
        <v>20</v>
      </c>
      <c r="B103" s="38"/>
      <c r="C103" s="9"/>
      <c r="D103" s="96"/>
      <c r="E103" s="143" t="s">
        <v>54</v>
      </c>
      <c r="F103" s="150">
        <f>F98-F100</f>
        <v>3900</v>
      </c>
      <c r="G103" s="150">
        <f t="shared" ref="G103:M103" si="12">G98-G100</f>
        <v>3200</v>
      </c>
      <c r="H103" s="150">
        <f t="shared" si="12"/>
        <v>2500</v>
      </c>
      <c r="I103" s="150">
        <f t="shared" si="12"/>
        <v>1800</v>
      </c>
      <c r="J103" s="150">
        <f t="shared" si="12"/>
        <v>3650</v>
      </c>
      <c r="K103" s="150">
        <f t="shared" si="12"/>
        <v>3000</v>
      </c>
      <c r="L103" s="150">
        <f t="shared" si="12"/>
        <v>2400</v>
      </c>
      <c r="M103" s="150">
        <f t="shared" si="12"/>
        <v>1700</v>
      </c>
      <c r="N103" s="23">
        <f>+N102/10.76</f>
        <v>0.18587360594795541</v>
      </c>
      <c r="O103" s="23">
        <f t="shared" ref="O103:X103" si="13">+O102/10.76</f>
        <v>0.27881040892193309</v>
      </c>
      <c r="P103" s="23">
        <f t="shared" si="13"/>
        <v>0.37174721189591081</v>
      </c>
      <c r="Q103" s="23">
        <f t="shared" si="13"/>
        <v>0.55762081784386619</v>
      </c>
      <c r="R103" s="23">
        <f t="shared" si="13"/>
        <v>0.74349442379182162</v>
      </c>
      <c r="S103" s="23">
        <f t="shared" si="13"/>
        <v>0.92936802973977695</v>
      </c>
      <c r="T103" s="23">
        <f t="shared" si="13"/>
        <v>1.1152416356877324</v>
      </c>
      <c r="U103" s="23">
        <f t="shared" si="13"/>
        <v>0.83643122676579928</v>
      </c>
      <c r="V103" s="23">
        <f t="shared" si="13"/>
        <v>1.1152416356877324</v>
      </c>
      <c r="W103" s="23">
        <f t="shared" si="13"/>
        <v>1.3940520446096654</v>
      </c>
      <c r="X103" s="23">
        <f t="shared" si="13"/>
        <v>1.6728624535315986</v>
      </c>
      <c r="Y103" s="20"/>
    </row>
    <row r="104" spans="1:16384" ht="24.75" hidden="1" customHeight="1" thickTop="1" thickBot="1">
      <c r="A104" s="3">
        <f t="shared" si="10"/>
        <v>21</v>
      </c>
      <c r="B104" s="38"/>
      <c r="C104" s="9"/>
      <c r="D104" s="96"/>
      <c r="F104" s="229"/>
      <c r="L104" s="165" t="s">
        <v>81</v>
      </c>
      <c r="M104" s="7" t="s">
        <v>82</v>
      </c>
      <c r="N104" s="166">
        <f>0.274*N103</f>
        <v>5.0929368029739783E-2</v>
      </c>
      <c r="O104" s="166">
        <f t="shared" ref="O104:X104" si="14">0.274*O103</f>
        <v>7.6394052044609667E-2</v>
      </c>
      <c r="P104" s="166">
        <f t="shared" si="14"/>
        <v>0.10185873605947957</v>
      </c>
      <c r="Q104" s="166">
        <f t="shared" si="14"/>
        <v>0.15278810408921933</v>
      </c>
      <c r="R104" s="166">
        <f t="shared" si="14"/>
        <v>0.20371747211895913</v>
      </c>
      <c r="S104" s="166">
        <f t="shared" si="14"/>
        <v>0.25464684014869893</v>
      </c>
      <c r="T104" s="166">
        <f t="shared" si="14"/>
        <v>0.30557620817843867</v>
      </c>
      <c r="U104" s="166">
        <f t="shared" si="14"/>
        <v>0.22918215613382903</v>
      </c>
      <c r="V104" s="166">
        <f t="shared" si="14"/>
        <v>0.30557620817843867</v>
      </c>
      <c r="W104" s="166">
        <f t="shared" si="14"/>
        <v>0.38197026022304836</v>
      </c>
      <c r="X104" s="166">
        <f t="shared" si="14"/>
        <v>0.45836431226765806</v>
      </c>
      <c r="Y104" s="20"/>
    </row>
    <row r="105" spans="1:16384" ht="24.75" hidden="1" customHeight="1" thickTop="1" thickBot="1">
      <c r="A105" s="3">
        <f t="shared" si="10"/>
        <v>22</v>
      </c>
      <c r="B105" s="38"/>
      <c r="C105" s="9"/>
      <c r="D105" s="96"/>
      <c r="L105" s="36"/>
      <c r="M105" s="167" t="s">
        <v>83</v>
      </c>
      <c r="N105" s="168">
        <f>2*N104</f>
        <v>0.10185873605947957</v>
      </c>
      <c r="O105" s="168">
        <f t="shared" ref="O105:X105" si="15">2*O104</f>
        <v>0.15278810408921933</v>
      </c>
      <c r="P105" s="168">
        <f t="shared" si="15"/>
        <v>0.20371747211895913</v>
      </c>
      <c r="Q105" s="168">
        <f t="shared" si="15"/>
        <v>0.30557620817843867</v>
      </c>
      <c r="R105" s="168">
        <f t="shared" si="15"/>
        <v>0.40743494423791826</v>
      </c>
      <c r="S105" s="168">
        <f t="shared" si="15"/>
        <v>0.50929368029739785</v>
      </c>
      <c r="T105" s="168">
        <f t="shared" si="15"/>
        <v>0.61115241635687734</v>
      </c>
      <c r="U105" s="168">
        <f t="shared" si="15"/>
        <v>0.45836431226765806</v>
      </c>
      <c r="V105" s="168">
        <f t="shared" si="15"/>
        <v>0.61115241635687734</v>
      </c>
      <c r="W105" s="168">
        <f t="shared" si="15"/>
        <v>0.76394052044609673</v>
      </c>
      <c r="X105" s="168">
        <f t="shared" si="15"/>
        <v>0.91672862453531612</v>
      </c>
      <c r="Y105" s="20"/>
    </row>
    <row r="106" spans="1:16384" ht="24.75" hidden="1" customHeight="1" thickTop="1" thickBot="1">
      <c r="A106" s="3">
        <f t="shared" si="10"/>
        <v>23</v>
      </c>
      <c r="B106" s="38"/>
      <c r="C106" s="9"/>
      <c r="D106" s="96"/>
      <c r="L106" s="36"/>
      <c r="M106" s="25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19"/>
      <c r="Y106" s="20"/>
    </row>
    <row r="107" spans="1:16384" ht="24.75" hidden="1" customHeight="1" thickTop="1" thickBot="1">
      <c r="A107" s="3">
        <f t="shared" si="10"/>
        <v>24</v>
      </c>
      <c r="B107" s="38"/>
      <c r="C107" s="9"/>
      <c r="D107" s="96"/>
      <c r="E107" s="156" t="s">
        <v>35</v>
      </c>
      <c r="F107" s="156" t="s">
        <v>41</v>
      </c>
      <c r="G107" s="156" t="s">
        <v>42</v>
      </c>
      <c r="H107" s="156" t="s">
        <v>43</v>
      </c>
      <c r="I107" s="156" t="s">
        <v>44</v>
      </c>
      <c r="J107" s="156" t="s">
        <v>58</v>
      </c>
      <c r="K107" s="156" t="s">
        <v>63</v>
      </c>
      <c r="L107" s="156" t="s">
        <v>64</v>
      </c>
      <c r="M107" s="156" t="s">
        <v>65</v>
      </c>
      <c r="N107" s="156" t="s">
        <v>66</v>
      </c>
      <c r="O107" s="156" t="s">
        <v>67</v>
      </c>
      <c r="P107" s="157" t="s">
        <v>68</v>
      </c>
      <c r="Q107" s="157" t="s">
        <v>69</v>
      </c>
      <c r="R107" s="158" t="s">
        <v>70</v>
      </c>
      <c r="S107" s="156" t="s">
        <v>71</v>
      </c>
      <c r="T107" s="158" t="s">
        <v>72</v>
      </c>
      <c r="U107" s="156" t="s">
        <v>76</v>
      </c>
      <c r="V107" s="156" t="s">
        <v>73</v>
      </c>
      <c r="W107" s="157" t="s">
        <v>74</v>
      </c>
      <c r="X107" s="157" t="s">
        <v>75</v>
      </c>
      <c r="Y107" s="238" t="s">
        <v>117</v>
      </c>
    </row>
    <row r="108" spans="1:16384" s="214" customFormat="1" ht="24.75" hidden="1" customHeight="1" thickTop="1" thickBot="1">
      <c r="A108" s="3">
        <f t="shared" si="10"/>
        <v>25</v>
      </c>
      <c r="B108" s="210"/>
      <c r="C108" s="211"/>
      <c r="D108" s="208"/>
      <c r="E108" s="161"/>
      <c r="F108" s="161">
        <v>3</v>
      </c>
      <c r="G108" s="161">
        <v>3</v>
      </c>
      <c r="H108" s="161">
        <v>2.5</v>
      </c>
      <c r="I108" s="161">
        <v>2.5</v>
      </c>
      <c r="J108" s="161">
        <v>3</v>
      </c>
      <c r="K108" s="161">
        <v>3</v>
      </c>
      <c r="L108" s="209">
        <v>2.5</v>
      </c>
      <c r="M108" s="209">
        <v>2.5</v>
      </c>
      <c r="N108" s="210">
        <f>+N105</f>
        <v>0.10185873605947957</v>
      </c>
      <c r="O108" s="210">
        <f t="shared" ref="O108:X108" si="16">+O105</f>
        <v>0.15278810408921933</v>
      </c>
      <c r="P108" s="210">
        <f t="shared" si="16"/>
        <v>0.20371747211895913</v>
      </c>
      <c r="Q108" s="210">
        <f t="shared" si="16"/>
        <v>0.30557620817843867</v>
      </c>
      <c r="R108" s="210">
        <f t="shared" si="16"/>
        <v>0.40743494423791826</v>
      </c>
      <c r="S108" s="210">
        <f t="shared" si="16"/>
        <v>0.50929368029739785</v>
      </c>
      <c r="T108" s="210">
        <f t="shared" si="16"/>
        <v>0.61115241635687734</v>
      </c>
      <c r="U108" s="210">
        <f t="shared" si="16"/>
        <v>0.45836431226765806</v>
      </c>
      <c r="V108" s="210">
        <f t="shared" si="16"/>
        <v>0.61115241635687734</v>
      </c>
      <c r="W108" s="210">
        <f t="shared" si="16"/>
        <v>0.76394052044609673</v>
      </c>
      <c r="X108" s="210">
        <f t="shared" si="16"/>
        <v>0.91672862453531612</v>
      </c>
      <c r="Y108" s="212">
        <v>0.5</v>
      </c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  <c r="CP108" s="161"/>
      <c r="CQ108" s="161"/>
      <c r="CR108" s="161"/>
      <c r="CS108" s="161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161"/>
      <c r="DD108" s="161"/>
      <c r="DE108" s="161"/>
      <c r="DF108" s="161"/>
      <c r="DG108" s="161"/>
      <c r="DH108" s="161"/>
      <c r="DI108" s="161"/>
      <c r="DJ108" s="161"/>
      <c r="DK108" s="161"/>
      <c r="DL108" s="161"/>
      <c r="DM108" s="161"/>
      <c r="DN108" s="161"/>
      <c r="DO108" s="161"/>
      <c r="DP108" s="161"/>
      <c r="DQ108" s="161"/>
      <c r="DR108" s="161"/>
      <c r="DS108" s="161"/>
      <c r="DT108" s="161"/>
      <c r="DU108" s="161"/>
      <c r="DV108" s="161"/>
      <c r="DW108" s="161"/>
      <c r="DX108" s="161"/>
      <c r="DY108" s="161"/>
      <c r="DZ108" s="161"/>
      <c r="EA108" s="161"/>
      <c r="EB108" s="161"/>
      <c r="EC108" s="161"/>
      <c r="ED108" s="161"/>
      <c r="EE108" s="161"/>
      <c r="EF108" s="161"/>
      <c r="EG108" s="161"/>
      <c r="EH108" s="161"/>
      <c r="EI108" s="161"/>
      <c r="EJ108" s="161"/>
      <c r="EK108" s="161"/>
      <c r="EL108" s="161"/>
      <c r="EM108" s="161"/>
      <c r="EN108" s="161"/>
      <c r="EO108" s="161"/>
      <c r="EP108" s="161"/>
      <c r="EQ108" s="161"/>
      <c r="ER108" s="161"/>
      <c r="ES108" s="161"/>
      <c r="ET108" s="161"/>
      <c r="EU108" s="161"/>
      <c r="EV108" s="161"/>
      <c r="EW108" s="161"/>
      <c r="EX108" s="161"/>
      <c r="EY108" s="161"/>
      <c r="EZ108" s="161"/>
      <c r="FA108" s="161"/>
      <c r="FB108" s="161"/>
      <c r="FC108" s="161"/>
      <c r="FD108" s="161"/>
      <c r="FE108" s="161"/>
      <c r="FF108" s="161"/>
      <c r="FG108" s="161"/>
      <c r="FH108" s="161"/>
      <c r="FI108" s="161"/>
      <c r="FJ108" s="161"/>
      <c r="FK108" s="161"/>
      <c r="FL108" s="161"/>
      <c r="FM108" s="161"/>
      <c r="FN108" s="161"/>
      <c r="FO108" s="161"/>
      <c r="FP108" s="161"/>
      <c r="FQ108" s="161"/>
      <c r="FR108" s="161"/>
      <c r="FS108" s="161"/>
      <c r="FT108" s="161"/>
      <c r="FU108" s="161"/>
      <c r="FV108" s="161"/>
      <c r="FW108" s="161"/>
      <c r="FX108" s="161"/>
      <c r="FY108" s="161"/>
      <c r="FZ108" s="161"/>
      <c r="GA108" s="161"/>
      <c r="GB108" s="161"/>
      <c r="GC108" s="161"/>
      <c r="GD108" s="161"/>
      <c r="GE108" s="161"/>
      <c r="GF108" s="161"/>
      <c r="GG108" s="161"/>
      <c r="GH108" s="161"/>
      <c r="GI108" s="161"/>
      <c r="GJ108" s="161"/>
      <c r="GK108" s="161"/>
      <c r="GL108" s="161"/>
      <c r="GM108" s="161"/>
      <c r="GN108" s="161"/>
      <c r="GO108" s="161"/>
      <c r="GP108" s="161"/>
      <c r="GQ108" s="161"/>
      <c r="GR108" s="161"/>
      <c r="GS108" s="161"/>
      <c r="GT108" s="161"/>
      <c r="GU108" s="161"/>
      <c r="GV108" s="161"/>
      <c r="GW108" s="161"/>
      <c r="GX108" s="161"/>
      <c r="GY108" s="161"/>
      <c r="GZ108" s="161"/>
      <c r="HA108" s="161"/>
      <c r="HB108" s="161"/>
      <c r="HC108" s="161"/>
      <c r="HD108" s="161"/>
      <c r="HE108" s="161"/>
      <c r="HF108" s="161"/>
      <c r="HG108" s="161"/>
      <c r="HH108" s="161"/>
      <c r="HI108" s="161"/>
      <c r="HJ108" s="161"/>
      <c r="HK108" s="161"/>
      <c r="HL108" s="161"/>
      <c r="HM108" s="161"/>
      <c r="HN108" s="161"/>
      <c r="HO108" s="161"/>
      <c r="HP108" s="161"/>
      <c r="HQ108" s="161"/>
      <c r="HR108" s="161"/>
      <c r="HS108" s="161"/>
      <c r="HT108" s="161"/>
      <c r="HU108" s="161"/>
      <c r="HV108" s="161"/>
      <c r="HW108" s="161"/>
      <c r="HX108" s="161"/>
      <c r="HY108" s="161"/>
      <c r="HZ108" s="161"/>
      <c r="IA108" s="161"/>
      <c r="IB108" s="161"/>
      <c r="IC108" s="161"/>
      <c r="ID108" s="161"/>
      <c r="IE108" s="161"/>
      <c r="IF108" s="161"/>
      <c r="IG108" s="161"/>
      <c r="IH108" s="161"/>
      <c r="II108" s="161"/>
      <c r="IJ108" s="161"/>
      <c r="IK108" s="161"/>
      <c r="IL108" s="161"/>
      <c r="IM108" s="161"/>
      <c r="IN108" s="161"/>
      <c r="IO108" s="161"/>
      <c r="IP108" s="161"/>
      <c r="IQ108" s="161"/>
      <c r="IR108" s="161"/>
      <c r="IS108" s="161"/>
      <c r="IT108" s="161"/>
      <c r="IU108" s="161"/>
      <c r="IV108" s="161"/>
      <c r="IW108" s="161"/>
      <c r="IX108" s="161"/>
      <c r="IY108" s="161"/>
      <c r="IZ108" s="161"/>
      <c r="JA108" s="161"/>
      <c r="JB108" s="161"/>
      <c r="JC108" s="161"/>
      <c r="JD108" s="161"/>
      <c r="JE108" s="161"/>
      <c r="JF108" s="161"/>
      <c r="JG108" s="161"/>
      <c r="JH108" s="161"/>
      <c r="JI108" s="161"/>
      <c r="JJ108" s="161"/>
      <c r="JK108" s="161"/>
      <c r="JL108" s="161"/>
      <c r="JM108" s="161"/>
      <c r="JN108" s="161"/>
      <c r="JO108" s="161"/>
      <c r="JP108" s="161"/>
      <c r="JQ108" s="161"/>
      <c r="JR108" s="161"/>
      <c r="JS108" s="161"/>
      <c r="JT108" s="161"/>
      <c r="JU108" s="161"/>
      <c r="JV108" s="161"/>
      <c r="JW108" s="161"/>
      <c r="JX108" s="161"/>
      <c r="JY108" s="161"/>
      <c r="JZ108" s="161"/>
      <c r="KA108" s="161"/>
      <c r="KB108" s="161"/>
      <c r="KC108" s="161"/>
      <c r="KD108" s="161"/>
      <c r="KE108" s="161"/>
      <c r="KF108" s="161"/>
      <c r="KG108" s="161"/>
      <c r="KH108" s="161"/>
      <c r="KI108" s="161"/>
      <c r="KJ108" s="161"/>
      <c r="KK108" s="161"/>
      <c r="KL108" s="161"/>
      <c r="KM108" s="161"/>
      <c r="KN108" s="161"/>
      <c r="KO108" s="161"/>
      <c r="KP108" s="161"/>
      <c r="KQ108" s="161"/>
      <c r="KR108" s="161"/>
      <c r="KS108" s="161"/>
      <c r="KT108" s="161"/>
      <c r="KU108" s="161"/>
      <c r="KV108" s="161"/>
      <c r="KW108" s="161"/>
      <c r="KX108" s="161"/>
      <c r="KY108" s="161"/>
      <c r="KZ108" s="161"/>
      <c r="LA108" s="161"/>
      <c r="LB108" s="161"/>
      <c r="LC108" s="161"/>
      <c r="LD108" s="161"/>
      <c r="LE108" s="161"/>
      <c r="LF108" s="161"/>
      <c r="LG108" s="161"/>
      <c r="LH108" s="161"/>
      <c r="LI108" s="161"/>
      <c r="LJ108" s="161"/>
      <c r="LK108" s="161"/>
      <c r="LL108" s="161"/>
      <c r="LM108" s="161"/>
      <c r="LN108" s="161"/>
      <c r="LO108" s="161"/>
      <c r="LP108" s="161"/>
      <c r="LQ108" s="161"/>
      <c r="LR108" s="161"/>
      <c r="LS108" s="161"/>
      <c r="LT108" s="161"/>
      <c r="LU108" s="161"/>
      <c r="LV108" s="161"/>
      <c r="LW108" s="161"/>
      <c r="LX108" s="161"/>
      <c r="LY108" s="161"/>
      <c r="LZ108" s="161"/>
      <c r="MA108" s="161"/>
      <c r="MB108" s="161"/>
      <c r="MC108" s="161"/>
      <c r="MD108" s="161"/>
      <c r="ME108" s="161"/>
      <c r="MF108" s="161"/>
      <c r="MG108" s="161"/>
      <c r="MH108" s="161"/>
      <c r="MI108" s="161"/>
      <c r="MJ108" s="161"/>
      <c r="MK108" s="161"/>
      <c r="ML108" s="161"/>
      <c r="MM108" s="161"/>
      <c r="MN108" s="161"/>
      <c r="MO108" s="161"/>
      <c r="MP108" s="161"/>
      <c r="MQ108" s="161"/>
      <c r="MR108" s="161"/>
      <c r="MS108" s="161"/>
      <c r="MT108" s="161"/>
      <c r="MU108" s="161"/>
      <c r="MV108" s="161"/>
      <c r="MW108" s="161"/>
      <c r="MX108" s="161"/>
      <c r="MY108" s="161"/>
      <c r="MZ108" s="161"/>
      <c r="NA108" s="161"/>
      <c r="NB108" s="161"/>
      <c r="NC108" s="161"/>
      <c r="ND108" s="161"/>
      <c r="NE108" s="161"/>
      <c r="NF108" s="161"/>
      <c r="NG108" s="161"/>
      <c r="NH108" s="161"/>
      <c r="NI108" s="161"/>
      <c r="NJ108" s="161"/>
      <c r="NK108" s="161"/>
      <c r="NL108" s="161"/>
      <c r="NM108" s="161"/>
      <c r="NN108" s="161"/>
      <c r="NO108" s="161"/>
      <c r="NP108" s="161"/>
      <c r="NQ108" s="161"/>
      <c r="NR108" s="161"/>
      <c r="NS108" s="161"/>
      <c r="NT108" s="161"/>
      <c r="NU108" s="161"/>
      <c r="NV108" s="161"/>
      <c r="NW108" s="161"/>
      <c r="NX108" s="161"/>
      <c r="NY108" s="161"/>
      <c r="NZ108" s="161"/>
      <c r="OA108" s="161"/>
      <c r="OB108" s="161"/>
      <c r="OC108" s="161"/>
      <c r="OD108" s="161"/>
      <c r="OE108" s="161"/>
      <c r="OF108" s="161"/>
      <c r="OG108" s="161"/>
      <c r="OH108" s="161"/>
      <c r="OI108" s="161"/>
      <c r="OJ108" s="161"/>
      <c r="OK108" s="161"/>
      <c r="OL108" s="161"/>
      <c r="OM108" s="161"/>
      <c r="ON108" s="161"/>
      <c r="OO108" s="161"/>
      <c r="OP108" s="161"/>
      <c r="OQ108" s="161"/>
      <c r="OR108" s="161"/>
      <c r="OS108" s="161"/>
      <c r="OT108" s="161"/>
      <c r="OU108" s="161"/>
      <c r="OV108" s="161"/>
      <c r="OW108" s="161"/>
      <c r="OX108" s="161"/>
      <c r="OY108" s="161"/>
      <c r="OZ108" s="161"/>
      <c r="PA108" s="161"/>
      <c r="PB108" s="161"/>
      <c r="PC108" s="161"/>
      <c r="PD108" s="161"/>
      <c r="PE108" s="161"/>
      <c r="PF108" s="161"/>
      <c r="PG108" s="161"/>
      <c r="PH108" s="161"/>
      <c r="PI108" s="161"/>
      <c r="PJ108" s="161"/>
      <c r="PK108" s="161"/>
      <c r="PL108" s="161"/>
      <c r="PM108" s="161"/>
      <c r="PN108" s="161"/>
      <c r="PO108" s="161"/>
      <c r="PP108" s="161"/>
      <c r="PQ108" s="161"/>
      <c r="PR108" s="161"/>
      <c r="PS108" s="161"/>
      <c r="PT108" s="161"/>
      <c r="PU108" s="161"/>
      <c r="PV108" s="161"/>
      <c r="PW108" s="161"/>
      <c r="PX108" s="161"/>
      <c r="PY108" s="161"/>
      <c r="PZ108" s="161"/>
      <c r="QA108" s="161"/>
      <c r="QB108" s="161"/>
      <c r="QC108" s="161"/>
      <c r="QD108" s="161"/>
      <c r="QE108" s="161"/>
      <c r="QF108" s="161"/>
      <c r="QG108" s="161"/>
      <c r="QH108" s="161"/>
      <c r="QI108" s="161"/>
      <c r="QJ108" s="161"/>
      <c r="QK108" s="161"/>
      <c r="QL108" s="161"/>
      <c r="QM108" s="161"/>
      <c r="QN108" s="161"/>
      <c r="QO108" s="161"/>
      <c r="QP108" s="161"/>
      <c r="QQ108" s="161"/>
      <c r="QR108" s="161"/>
      <c r="QS108" s="161"/>
      <c r="QT108" s="161"/>
      <c r="QU108" s="161"/>
      <c r="QV108" s="161"/>
      <c r="QW108" s="161"/>
      <c r="QX108" s="161"/>
      <c r="QY108" s="161"/>
      <c r="QZ108" s="161"/>
      <c r="RA108" s="161"/>
      <c r="RB108" s="161"/>
      <c r="RC108" s="161"/>
      <c r="RD108" s="161"/>
      <c r="RE108" s="161"/>
      <c r="RF108" s="161"/>
      <c r="RG108" s="161"/>
      <c r="RH108" s="161"/>
      <c r="RI108" s="161"/>
      <c r="RJ108" s="161"/>
      <c r="RK108" s="161"/>
      <c r="RL108" s="161"/>
      <c r="RM108" s="161"/>
      <c r="RN108" s="161"/>
      <c r="RO108" s="161"/>
      <c r="RP108" s="161"/>
      <c r="RQ108" s="161"/>
      <c r="RR108" s="161"/>
      <c r="RS108" s="161"/>
      <c r="RT108" s="161"/>
      <c r="RU108" s="161"/>
      <c r="RV108" s="161"/>
      <c r="RW108" s="161"/>
      <c r="RX108" s="161"/>
      <c r="RY108" s="161"/>
      <c r="RZ108" s="161"/>
      <c r="SA108" s="161"/>
      <c r="SB108" s="161"/>
      <c r="SC108" s="161"/>
      <c r="SD108" s="161"/>
      <c r="SE108" s="161"/>
      <c r="SF108" s="161"/>
      <c r="SG108" s="161"/>
      <c r="SH108" s="161"/>
      <c r="SI108" s="161"/>
      <c r="SJ108" s="161"/>
      <c r="SK108" s="161"/>
      <c r="SL108" s="161"/>
      <c r="SM108" s="161"/>
      <c r="SN108" s="161"/>
      <c r="SO108" s="161"/>
      <c r="SP108" s="161"/>
      <c r="SQ108" s="161"/>
      <c r="SR108" s="161"/>
      <c r="SS108" s="161"/>
      <c r="ST108" s="161"/>
      <c r="SU108" s="161"/>
      <c r="SV108" s="161"/>
      <c r="SW108" s="161"/>
      <c r="SX108" s="161"/>
      <c r="SY108" s="161"/>
      <c r="SZ108" s="161"/>
      <c r="TA108" s="161"/>
      <c r="TB108" s="161"/>
      <c r="TC108" s="161"/>
      <c r="TD108" s="161"/>
      <c r="TE108" s="161"/>
      <c r="TF108" s="161"/>
      <c r="TG108" s="161"/>
      <c r="TH108" s="161"/>
      <c r="TI108" s="161"/>
      <c r="TJ108" s="161"/>
      <c r="TK108" s="161"/>
      <c r="TL108" s="161"/>
      <c r="TM108" s="161"/>
      <c r="TN108" s="161"/>
      <c r="TO108" s="161"/>
      <c r="TP108" s="161"/>
      <c r="TQ108" s="161"/>
      <c r="TR108" s="161"/>
      <c r="TS108" s="161"/>
      <c r="TT108" s="161"/>
      <c r="TU108" s="161"/>
      <c r="TV108" s="161"/>
      <c r="TW108" s="161"/>
      <c r="TX108" s="161"/>
      <c r="TY108" s="161"/>
      <c r="TZ108" s="161"/>
      <c r="UA108" s="161"/>
      <c r="UB108" s="161"/>
      <c r="UC108" s="161"/>
      <c r="UD108" s="161"/>
      <c r="UE108" s="161"/>
      <c r="UF108" s="161"/>
      <c r="UG108" s="161"/>
      <c r="UH108" s="161"/>
      <c r="UI108" s="161"/>
      <c r="UJ108" s="161"/>
      <c r="UK108" s="161"/>
      <c r="UL108" s="161"/>
      <c r="UM108" s="161"/>
      <c r="UN108" s="161"/>
      <c r="UO108" s="161"/>
      <c r="UP108" s="161"/>
      <c r="UQ108" s="161"/>
      <c r="UR108" s="161"/>
      <c r="US108" s="161"/>
      <c r="UT108" s="161"/>
      <c r="UU108" s="161"/>
      <c r="UV108" s="161"/>
      <c r="UW108" s="161"/>
      <c r="UX108" s="161"/>
      <c r="UY108" s="161"/>
      <c r="UZ108" s="161"/>
      <c r="VA108" s="161"/>
      <c r="VB108" s="161"/>
      <c r="VC108" s="161"/>
      <c r="VD108" s="161"/>
      <c r="VE108" s="161"/>
      <c r="VF108" s="161"/>
      <c r="VG108" s="161"/>
      <c r="VH108" s="161"/>
      <c r="VI108" s="161"/>
      <c r="VJ108" s="161"/>
      <c r="VK108" s="161"/>
      <c r="VL108" s="161"/>
      <c r="VM108" s="161"/>
      <c r="VN108" s="161"/>
      <c r="VO108" s="161"/>
      <c r="VP108" s="161"/>
      <c r="VQ108" s="161"/>
      <c r="VR108" s="161"/>
      <c r="VS108" s="161"/>
      <c r="VT108" s="161"/>
      <c r="VU108" s="161"/>
      <c r="VV108" s="161"/>
      <c r="VW108" s="161"/>
      <c r="VX108" s="161"/>
      <c r="VY108" s="161"/>
      <c r="VZ108" s="161"/>
      <c r="WA108" s="161"/>
      <c r="WB108" s="161"/>
      <c r="WC108" s="161"/>
      <c r="WD108" s="161"/>
      <c r="WE108" s="161"/>
      <c r="WF108" s="161"/>
      <c r="WG108" s="161"/>
      <c r="WH108" s="161"/>
      <c r="WI108" s="161"/>
      <c r="WJ108" s="161"/>
      <c r="WK108" s="161"/>
      <c r="WL108" s="161"/>
      <c r="WM108" s="161"/>
      <c r="WN108" s="161"/>
      <c r="WO108" s="161"/>
      <c r="WP108" s="161"/>
      <c r="WQ108" s="161"/>
      <c r="WR108" s="161"/>
      <c r="WS108" s="161"/>
      <c r="WT108" s="161"/>
      <c r="WU108" s="161"/>
      <c r="WV108" s="161"/>
      <c r="WW108" s="161"/>
      <c r="WX108" s="161"/>
      <c r="WY108" s="161"/>
      <c r="WZ108" s="161"/>
      <c r="XA108" s="161"/>
      <c r="XB108" s="161"/>
      <c r="XC108" s="161"/>
      <c r="XD108" s="161"/>
      <c r="XE108" s="161"/>
      <c r="XF108" s="161"/>
      <c r="XG108" s="161"/>
      <c r="XH108" s="161"/>
      <c r="XI108" s="161"/>
      <c r="XJ108" s="161"/>
      <c r="XK108" s="161"/>
      <c r="XL108" s="161"/>
      <c r="XM108" s="161"/>
      <c r="XN108" s="161"/>
      <c r="XO108" s="161"/>
      <c r="XP108" s="161"/>
      <c r="XQ108" s="161"/>
      <c r="XR108" s="161"/>
      <c r="XS108" s="161"/>
      <c r="XT108" s="161"/>
      <c r="XU108" s="161"/>
      <c r="XV108" s="161"/>
      <c r="XW108" s="161"/>
      <c r="XX108" s="161"/>
      <c r="XY108" s="161"/>
      <c r="XZ108" s="161"/>
      <c r="YA108" s="161"/>
      <c r="YB108" s="161"/>
      <c r="YC108" s="161"/>
      <c r="YD108" s="161"/>
      <c r="YE108" s="161"/>
      <c r="YF108" s="161"/>
      <c r="YG108" s="161"/>
      <c r="YH108" s="161"/>
      <c r="YI108" s="161"/>
      <c r="YJ108" s="161"/>
      <c r="YK108" s="161"/>
      <c r="YL108" s="161"/>
      <c r="YM108" s="161"/>
      <c r="YN108" s="161"/>
      <c r="YO108" s="161"/>
      <c r="YP108" s="161"/>
      <c r="YQ108" s="161"/>
      <c r="YR108" s="161"/>
      <c r="YS108" s="161"/>
      <c r="YT108" s="161"/>
      <c r="YU108" s="161"/>
      <c r="YV108" s="161"/>
      <c r="YW108" s="161"/>
      <c r="YX108" s="161"/>
      <c r="YY108" s="161"/>
      <c r="YZ108" s="161"/>
      <c r="ZA108" s="161"/>
      <c r="ZB108" s="161"/>
      <c r="ZC108" s="161"/>
      <c r="ZD108" s="161"/>
      <c r="ZE108" s="161"/>
      <c r="ZF108" s="161"/>
      <c r="ZG108" s="161"/>
      <c r="ZH108" s="161"/>
      <c r="ZI108" s="161"/>
      <c r="ZJ108" s="161"/>
      <c r="ZK108" s="161"/>
      <c r="ZL108" s="161"/>
      <c r="ZM108" s="161"/>
      <c r="ZN108" s="161"/>
      <c r="ZO108" s="161"/>
      <c r="ZP108" s="161"/>
      <c r="ZQ108" s="161"/>
      <c r="ZR108" s="161"/>
      <c r="ZS108" s="161"/>
      <c r="ZT108" s="161"/>
      <c r="ZU108" s="161"/>
      <c r="ZV108" s="161"/>
      <c r="ZW108" s="161"/>
      <c r="ZX108" s="161"/>
      <c r="ZY108" s="161"/>
      <c r="ZZ108" s="161"/>
      <c r="AAA108" s="161"/>
      <c r="AAB108" s="161"/>
      <c r="AAC108" s="161"/>
      <c r="AAD108" s="161"/>
      <c r="AAE108" s="161"/>
      <c r="AAF108" s="161"/>
      <c r="AAG108" s="161"/>
      <c r="AAH108" s="161"/>
      <c r="AAI108" s="161"/>
      <c r="AAJ108" s="161"/>
      <c r="AAK108" s="161"/>
      <c r="AAL108" s="161"/>
      <c r="AAM108" s="161"/>
      <c r="AAN108" s="161"/>
      <c r="AAO108" s="161"/>
      <c r="AAP108" s="161"/>
      <c r="AAQ108" s="161"/>
      <c r="AAR108" s="161"/>
      <c r="AAS108" s="161"/>
      <c r="AAT108" s="161"/>
      <c r="AAU108" s="161"/>
      <c r="AAV108" s="161"/>
      <c r="AAW108" s="161"/>
      <c r="AAX108" s="161"/>
      <c r="AAY108" s="161"/>
      <c r="AAZ108" s="161"/>
      <c r="ABA108" s="161"/>
      <c r="ABB108" s="161"/>
      <c r="ABC108" s="161"/>
      <c r="ABD108" s="161"/>
      <c r="ABE108" s="161"/>
      <c r="ABF108" s="161"/>
      <c r="ABG108" s="161"/>
      <c r="ABH108" s="161"/>
      <c r="ABI108" s="161"/>
      <c r="ABJ108" s="161"/>
      <c r="ABK108" s="161"/>
      <c r="ABL108" s="161"/>
      <c r="ABM108" s="161"/>
      <c r="ABN108" s="161"/>
      <c r="ABO108" s="161"/>
      <c r="ABP108" s="161"/>
      <c r="ABQ108" s="161"/>
      <c r="ABR108" s="161"/>
      <c r="ABS108" s="161"/>
      <c r="ABT108" s="161"/>
      <c r="ABU108" s="161"/>
      <c r="ABV108" s="161"/>
      <c r="ABW108" s="161"/>
      <c r="ABX108" s="161"/>
      <c r="ABY108" s="161"/>
      <c r="ABZ108" s="161"/>
      <c r="ACA108" s="161"/>
      <c r="ACB108" s="161"/>
      <c r="ACC108" s="161"/>
      <c r="ACD108" s="161"/>
      <c r="ACE108" s="161"/>
      <c r="ACF108" s="161"/>
      <c r="ACG108" s="161"/>
      <c r="ACH108" s="161"/>
      <c r="ACI108" s="161"/>
      <c r="ACJ108" s="161"/>
      <c r="ACK108" s="161"/>
      <c r="ACL108" s="161"/>
      <c r="ACM108" s="161"/>
      <c r="ACN108" s="161"/>
      <c r="ACO108" s="161"/>
      <c r="ACP108" s="161"/>
      <c r="ACQ108" s="161"/>
      <c r="ACR108" s="161"/>
      <c r="ACS108" s="161"/>
      <c r="ACT108" s="161"/>
      <c r="ACU108" s="161"/>
      <c r="ACV108" s="161"/>
      <c r="ACW108" s="161"/>
      <c r="ACX108" s="161"/>
      <c r="ACY108" s="161"/>
      <c r="ACZ108" s="161"/>
      <c r="ADA108" s="161"/>
      <c r="ADB108" s="161"/>
      <c r="ADC108" s="161"/>
      <c r="ADD108" s="161"/>
      <c r="ADE108" s="161"/>
      <c r="ADF108" s="161"/>
      <c r="ADG108" s="161"/>
      <c r="ADH108" s="161"/>
      <c r="ADI108" s="161"/>
      <c r="ADJ108" s="161"/>
      <c r="ADK108" s="161"/>
      <c r="ADL108" s="161"/>
      <c r="ADM108" s="161"/>
      <c r="ADN108" s="161"/>
      <c r="ADO108" s="161"/>
      <c r="ADP108" s="161"/>
      <c r="ADQ108" s="161"/>
      <c r="ADR108" s="161"/>
      <c r="ADS108" s="161"/>
      <c r="ADT108" s="161"/>
      <c r="ADU108" s="161"/>
      <c r="ADV108" s="161"/>
      <c r="ADW108" s="161"/>
      <c r="ADX108" s="161"/>
      <c r="ADY108" s="161"/>
      <c r="ADZ108" s="161"/>
      <c r="AEA108" s="161"/>
      <c r="AEB108" s="161"/>
      <c r="AEC108" s="161"/>
      <c r="AED108" s="161"/>
      <c r="AEE108" s="161"/>
      <c r="AEF108" s="161"/>
      <c r="AEG108" s="161"/>
      <c r="AEH108" s="161"/>
      <c r="AEI108" s="161"/>
      <c r="AEJ108" s="161"/>
      <c r="AEK108" s="161"/>
      <c r="AEL108" s="161"/>
      <c r="AEM108" s="161"/>
      <c r="AEN108" s="161"/>
      <c r="AEO108" s="161"/>
      <c r="AEP108" s="161"/>
      <c r="AEQ108" s="161"/>
      <c r="AER108" s="161"/>
      <c r="AES108" s="161"/>
      <c r="AET108" s="161"/>
      <c r="AEU108" s="161"/>
      <c r="AEV108" s="161"/>
      <c r="AEW108" s="161"/>
      <c r="AEX108" s="161"/>
      <c r="AEY108" s="161"/>
      <c r="AEZ108" s="161"/>
      <c r="AFA108" s="161"/>
      <c r="AFB108" s="161"/>
      <c r="AFC108" s="161"/>
      <c r="AFD108" s="161"/>
      <c r="AFE108" s="161"/>
      <c r="AFF108" s="161"/>
      <c r="AFG108" s="161"/>
      <c r="AFH108" s="161"/>
      <c r="AFI108" s="161"/>
      <c r="AFJ108" s="161"/>
      <c r="AFK108" s="161"/>
      <c r="AFL108" s="161"/>
      <c r="AFM108" s="161"/>
      <c r="AFN108" s="161"/>
      <c r="AFO108" s="161"/>
      <c r="AFP108" s="161"/>
      <c r="AFQ108" s="161"/>
      <c r="AFR108" s="161"/>
      <c r="AFS108" s="161"/>
      <c r="AFT108" s="161"/>
      <c r="AFU108" s="161"/>
      <c r="AFV108" s="161"/>
      <c r="AFW108" s="161"/>
      <c r="AFX108" s="161"/>
      <c r="AFY108" s="161"/>
      <c r="AFZ108" s="161"/>
      <c r="AGA108" s="161"/>
      <c r="AGB108" s="161"/>
      <c r="AGC108" s="161"/>
      <c r="AGD108" s="161"/>
      <c r="AGE108" s="161"/>
      <c r="AGF108" s="161"/>
      <c r="AGG108" s="161"/>
      <c r="AGH108" s="161"/>
      <c r="AGI108" s="161"/>
      <c r="AGJ108" s="161"/>
      <c r="AGK108" s="161"/>
      <c r="AGL108" s="161"/>
      <c r="AGM108" s="161"/>
      <c r="AGN108" s="161"/>
      <c r="AGO108" s="161"/>
      <c r="AGP108" s="161"/>
      <c r="AGQ108" s="161"/>
      <c r="AGR108" s="161"/>
      <c r="AGS108" s="161"/>
      <c r="AGT108" s="161"/>
      <c r="AGU108" s="161"/>
      <c r="AGV108" s="161"/>
      <c r="AGW108" s="161"/>
      <c r="AGX108" s="161"/>
      <c r="AGY108" s="161"/>
      <c r="AGZ108" s="161"/>
      <c r="AHA108" s="161"/>
      <c r="AHB108" s="161"/>
      <c r="AHC108" s="161"/>
      <c r="AHD108" s="161"/>
      <c r="AHE108" s="161"/>
      <c r="AHF108" s="161"/>
      <c r="AHG108" s="161"/>
      <c r="AHH108" s="161"/>
      <c r="AHI108" s="161"/>
      <c r="AHJ108" s="161"/>
      <c r="AHK108" s="161"/>
      <c r="AHL108" s="161"/>
      <c r="AHM108" s="161"/>
      <c r="AHN108" s="161"/>
      <c r="AHO108" s="161"/>
      <c r="AHP108" s="161"/>
      <c r="AHQ108" s="161"/>
      <c r="AHR108" s="161"/>
      <c r="AHS108" s="161"/>
      <c r="AHT108" s="161"/>
      <c r="AHU108" s="161"/>
      <c r="AHV108" s="161"/>
      <c r="AHW108" s="161"/>
      <c r="AHX108" s="161"/>
      <c r="AHY108" s="161"/>
      <c r="AHZ108" s="161"/>
      <c r="AIA108" s="161"/>
      <c r="AIB108" s="161"/>
      <c r="AIC108" s="161"/>
      <c r="AID108" s="161"/>
      <c r="AIE108" s="161"/>
      <c r="AIF108" s="161"/>
      <c r="AIG108" s="161"/>
      <c r="AIH108" s="161"/>
      <c r="AII108" s="161"/>
      <c r="AIJ108" s="161"/>
      <c r="AIK108" s="161"/>
      <c r="AIL108" s="161"/>
      <c r="AIM108" s="161"/>
      <c r="AIN108" s="161"/>
      <c r="AIO108" s="161"/>
      <c r="AIP108" s="161"/>
      <c r="AIQ108" s="161"/>
      <c r="AIR108" s="161"/>
      <c r="AIS108" s="161"/>
      <c r="AIT108" s="161"/>
      <c r="AIU108" s="161"/>
      <c r="AIV108" s="161"/>
      <c r="AIW108" s="161"/>
      <c r="AIX108" s="161"/>
      <c r="AIY108" s="161"/>
      <c r="AIZ108" s="161"/>
      <c r="AJA108" s="161"/>
      <c r="AJB108" s="161"/>
      <c r="AJC108" s="161"/>
      <c r="AJD108" s="161"/>
      <c r="AJE108" s="161"/>
      <c r="AJF108" s="161"/>
      <c r="AJG108" s="161"/>
      <c r="AJH108" s="161"/>
      <c r="AJI108" s="161"/>
      <c r="AJJ108" s="161"/>
      <c r="AJK108" s="161"/>
      <c r="AJL108" s="161"/>
      <c r="AJM108" s="161"/>
      <c r="AJN108" s="161"/>
      <c r="AJO108" s="161"/>
      <c r="AJP108" s="161"/>
      <c r="AJQ108" s="161"/>
      <c r="AJR108" s="161"/>
      <c r="AJS108" s="161"/>
      <c r="AJT108" s="161"/>
      <c r="AJU108" s="161"/>
      <c r="AJV108" s="161"/>
      <c r="AJW108" s="161"/>
      <c r="AJX108" s="161"/>
      <c r="AJY108" s="161"/>
      <c r="AJZ108" s="161"/>
      <c r="AKA108" s="161"/>
      <c r="AKB108" s="161"/>
      <c r="AKC108" s="161"/>
      <c r="AKD108" s="161"/>
      <c r="AKE108" s="161"/>
      <c r="AKF108" s="161"/>
      <c r="AKG108" s="161"/>
      <c r="AKH108" s="161"/>
      <c r="AKI108" s="161"/>
      <c r="AKJ108" s="161"/>
      <c r="AKK108" s="161"/>
      <c r="AKL108" s="161"/>
      <c r="AKM108" s="161"/>
      <c r="AKN108" s="161"/>
      <c r="AKO108" s="161"/>
      <c r="AKP108" s="161"/>
      <c r="AKQ108" s="161"/>
      <c r="AKR108" s="161"/>
      <c r="AKS108" s="161"/>
      <c r="AKT108" s="161"/>
      <c r="AKU108" s="161"/>
      <c r="AKV108" s="161"/>
      <c r="AKW108" s="161"/>
      <c r="AKX108" s="161"/>
      <c r="AKY108" s="161"/>
      <c r="AKZ108" s="161"/>
      <c r="ALA108" s="161"/>
      <c r="ALB108" s="161"/>
      <c r="ALC108" s="161"/>
      <c r="ALD108" s="161"/>
      <c r="ALE108" s="161"/>
      <c r="ALF108" s="161"/>
      <c r="ALG108" s="161"/>
      <c r="ALH108" s="161"/>
      <c r="ALI108" s="161"/>
      <c r="ALJ108" s="161"/>
      <c r="ALK108" s="161"/>
      <c r="ALL108" s="161"/>
      <c r="ALM108" s="161"/>
      <c r="ALN108" s="161"/>
      <c r="ALO108" s="161"/>
      <c r="ALP108" s="161"/>
      <c r="ALQ108" s="161"/>
      <c r="ALR108" s="161"/>
      <c r="ALS108" s="161"/>
      <c r="ALT108" s="161"/>
      <c r="ALU108" s="161"/>
      <c r="ALV108" s="161"/>
      <c r="ALW108" s="161"/>
      <c r="ALX108" s="161"/>
      <c r="ALY108" s="161"/>
      <c r="ALZ108" s="161"/>
      <c r="AMA108" s="161"/>
      <c r="AMB108" s="161"/>
      <c r="AMC108" s="161"/>
      <c r="AMD108" s="161"/>
      <c r="AME108" s="161"/>
      <c r="AMF108" s="161"/>
      <c r="AMG108" s="161"/>
      <c r="AMH108" s="161"/>
      <c r="AMI108" s="161"/>
      <c r="AMJ108" s="161"/>
      <c r="AMK108" s="161"/>
      <c r="AML108" s="161"/>
      <c r="AMM108" s="161"/>
      <c r="AMN108" s="161"/>
      <c r="AMO108" s="161"/>
      <c r="AMP108" s="161"/>
      <c r="AMQ108" s="161"/>
      <c r="AMR108" s="161"/>
      <c r="AMS108" s="161"/>
      <c r="AMT108" s="161"/>
      <c r="AMU108" s="161"/>
      <c r="AMV108" s="161"/>
      <c r="AMW108" s="161"/>
      <c r="AMX108" s="161"/>
      <c r="AMY108" s="161"/>
      <c r="AMZ108" s="161"/>
      <c r="ANA108" s="161"/>
      <c r="ANB108" s="161"/>
      <c r="ANC108" s="161"/>
      <c r="AND108" s="161"/>
      <c r="ANE108" s="161"/>
      <c r="ANF108" s="161"/>
      <c r="ANG108" s="161"/>
      <c r="ANH108" s="161"/>
      <c r="ANI108" s="161"/>
      <c r="ANJ108" s="161"/>
      <c r="ANK108" s="161"/>
      <c r="ANL108" s="161"/>
      <c r="ANM108" s="161"/>
      <c r="ANN108" s="161"/>
      <c r="ANO108" s="161"/>
      <c r="ANP108" s="161"/>
      <c r="ANQ108" s="161"/>
      <c r="ANR108" s="161"/>
      <c r="ANS108" s="161"/>
      <c r="ANT108" s="161"/>
      <c r="ANU108" s="161"/>
      <c r="ANV108" s="161"/>
      <c r="ANW108" s="161"/>
      <c r="ANX108" s="161"/>
      <c r="ANY108" s="161"/>
      <c r="ANZ108" s="161"/>
      <c r="AOA108" s="161"/>
      <c r="AOB108" s="161"/>
      <c r="AOC108" s="161"/>
      <c r="AOD108" s="161"/>
      <c r="AOE108" s="161"/>
      <c r="AOF108" s="161"/>
      <c r="AOG108" s="161"/>
      <c r="AOH108" s="161"/>
      <c r="AOI108" s="161"/>
      <c r="AOJ108" s="161"/>
      <c r="AOK108" s="161"/>
      <c r="AOL108" s="161"/>
      <c r="AOM108" s="161"/>
      <c r="AON108" s="161"/>
      <c r="AOO108" s="161"/>
      <c r="AOP108" s="161"/>
      <c r="AOQ108" s="161"/>
      <c r="AOR108" s="161"/>
      <c r="AOS108" s="161"/>
      <c r="AOT108" s="161"/>
      <c r="AOU108" s="161"/>
      <c r="AOV108" s="161"/>
      <c r="AOW108" s="161"/>
      <c r="AOX108" s="161"/>
      <c r="AOY108" s="161"/>
      <c r="AOZ108" s="161"/>
      <c r="APA108" s="161"/>
      <c r="APB108" s="161"/>
      <c r="APC108" s="161"/>
      <c r="APD108" s="161"/>
      <c r="APE108" s="161"/>
      <c r="APF108" s="161"/>
      <c r="APG108" s="161"/>
      <c r="APH108" s="161"/>
      <c r="API108" s="161"/>
      <c r="APJ108" s="161"/>
      <c r="APK108" s="161"/>
      <c r="APL108" s="161"/>
      <c r="APM108" s="161"/>
      <c r="APN108" s="161"/>
      <c r="APO108" s="161"/>
      <c r="APP108" s="161"/>
      <c r="APQ108" s="161"/>
      <c r="APR108" s="161"/>
      <c r="APS108" s="161"/>
      <c r="APT108" s="161"/>
      <c r="APU108" s="161"/>
      <c r="APV108" s="161"/>
      <c r="APW108" s="161"/>
      <c r="APX108" s="161"/>
      <c r="APY108" s="161"/>
      <c r="APZ108" s="161"/>
      <c r="AQA108" s="161"/>
      <c r="AQB108" s="161"/>
      <c r="AQC108" s="161"/>
      <c r="AQD108" s="161"/>
      <c r="AQE108" s="161"/>
      <c r="AQF108" s="161"/>
      <c r="AQG108" s="161"/>
      <c r="AQH108" s="161"/>
      <c r="AQI108" s="161"/>
      <c r="AQJ108" s="161"/>
      <c r="AQK108" s="161"/>
      <c r="AQL108" s="161"/>
      <c r="AQM108" s="161"/>
      <c r="AQN108" s="161"/>
      <c r="AQO108" s="161"/>
      <c r="AQP108" s="161"/>
      <c r="AQQ108" s="161"/>
      <c r="AQR108" s="161"/>
      <c r="AQS108" s="161"/>
      <c r="AQT108" s="161"/>
      <c r="AQU108" s="161"/>
      <c r="AQV108" s="161"/>
      <c r="AQW108" s="161"/>
      <c r="AQX108" s="161"/>
      <c r="AQY108" s="161"/>
      <c r="AQZ108" s="161"/>
      <c r="ARA108" s="161"/>
      <c r="ARB108" s="161"/>
      <c r="ARC108" s="161"/>
      <c r="ARD108" s="161"/>
      <c r="ARE108" s="161"/>
      <c r="ARF108" s="161"/>
      <c r="ARG108" s="161"/>
      <c r="ARH108" s="161"/>
      <c r="ARI108" s="161"/>
      <c r="ARJ108" s="161"/>
      <c r="ARK108" s="161"/>
      <c r="ARL108" s="161"/>
      <c r="ARM108" s="161"/>
      <c r="ARN108" s="161"/>
      <c r="ARO108" s="161"/>
      <c r="ARP108" s="161"/>
      <c r="ARQ108" s="161"/>
      <c r="ARR108" s="161"/>
      <c r="ARS108" s="161"/>
      <c r="ART108" s="161"/>
      <c r="ARU108" s="161"/>
      <c r="ARV108" s="161"/>
      <c r="ARW108" s="161"/>
      <c r="ARX108" s="161"/>
      <c r="ARY108" s="161"/>
      <c r="ARZ108" s="161"/>
      <c r="ASA108" s="161"/>
      <c r="ASB108" s="161"/>
      <c r="ASC108" s="161"/>
      <c r="ASD108" s="161"/>
      <c r="ASE108" s="161"/>
      <c r="ASF108" s="161"/>
      <c r="ASG108" s="161"/>
      <c r="ASH108" s="161"/>
      <c r="ASI108" s="161"/>
      <c r="ASJ108" s="161"/>
      <c r="ASK108" s="161"/>
      <c r="ASL108" s="161"/>
      <c r="ASM108" s="161"/>
      <c r="ASN108" s="161"/>
      <c r="ASO108" s="161"/>
      <c r="ASP108" s="161"/>
      <c r="ASQ108" s="161"/>
      <c r="ASR108" s="161"/>
      <c r="ASS108" s="161"/>
      <c r="AST108" s="161"/>
      <c r="ASU108" s="161"/>
      <c r="ASV108" s="161"/>
      <c r="ASW108" s="161"/>
      <c r="ASX108" s="161"/>
      <c r="ASY108" s="161"/>
      <c r="ASZ108" s="161"/>
      <c r="ATA108" s="161"/>
      <c r="ATB108" s="161"/>
      <c r="ATC108" s="161"/>
      <c r="ATD108" s="161"/>
      <c r="ATE108" s="161"/>
      <c r="ATF108" s="161"/>
      <c r="ATG108" s="161"/>
      <c r="ATH108" s="161"/>
      <c r="ATI108" s="161"/>
      <c r="ATJ108" s="161"/>
      <c r="ATK108" s="161"/>
      <c r="ATL108" s="161"/>
      <c r="ATM108" s="161"/>
      <c r="ATN108" s="161"/>
      <c r="ATO108" s="161"/>
      <c r="ATP108" s="161"/>
      <c r="ATQ108" s="161"/>
      <c r="ATR108" s="161"/>
      <c r="ATS108" s="161"/>
      <c r="ATT108" s="161"/>
      <c r="ATU108" s="161"/>
      <c r="ATV108" s="161"/>
      <c r="ATW108" s="161"/>
      <c r="ATX108" s="161"/>
      <c r="ATY108" s="161"/>
      <c r="ATZ108" s="161"/>
      <c r="AUA108" s="161"/>
      <c r="AUB108" s="161"/>
      <c r="AUC108" s="161"/>
      <c r="AUD108" s="161"/>
      <c r="AUE108" s="161"/>
      <c r="AUF108" s="161"/>
      <c r="AUG108" s="161"/>
      <c r="AUH108" s="161"/>
      <c r="AUI108" s="161"/>
      <c r="AUJ108" s="161"/>
      <c r="AUK108" s="161"/>
      <c r="AUL108" s="161"/>
      <c r="AUM108" s="161"/>
      <c r="AUN108" s="161"/>
      <c r="AUO108" s="161"/>
      <c r="AUP108" s="161"/>
      <c r="AUQ108" s="161"/>
      <c r="AUR108" s="161"/>
      <c r="AUS108" s="161"/>
      <c r="AUT108" s="161"/>
      <c r="AUU108" s="161"/>
      <c r="AUV108" s="161"/>
      <c r="AUW108" s="161"/>
      <c r="AUX108" s="161"/>
      <c r="AUY108" s="161"/>
      <c r="AUZ108" s="161"/>
      <c r="AVA108" s="161"/>
      <c r="AVB108" s="161"/>
      <c r="AVC108" s="161"/>
      <c r="AVD108" s="161"/>
      <c r="AVE108" s="161"/>
      <c r="AVF108" s="161"/>
      <c r="AVG108" s="161"/>
      <c r="AVH108" s="161"/>
      <c r="AVI108" s="161"/>
      <c r="AVJ108" s="161"/>
      <c r="AVK108" s="161"/>
      <c r="AVL108" s="161"/>
      <c r="AVM108" s="161"/>
      <c r="AVN108" s="161"/>
      <c r="AVO108" s="161"/>
      <c r="AVP108" s="161"/>
      <c r="AVQ108" s="161"/>
      <c r="AVR108" s="161"/>
      <c r="AVS108" s="161"/>
      <c r="AVT108" s="161"/>
      <c r="AVU108" s="161"/>
      <c r="AVV108" s="161"/>
      <c r="AVW108" s="161"/>
      <c r="AVX108" s="161"/>
      <c r="AVY108" s="161"/>
      <c r="AVZ108" s="161"/>
      <c r="AWA108" s="161"/>
      <c r="AWB108" s="161"/>
      <c r="AWC108" s="161"/>
      <c r="AWD108" s="161"/>
      <c r="AWE108" s="161"/>
      <c r="AWF108" s="161"/>
      <c r="AWG108" s="161"/>
      <c r="AWH108" s="161"/>
      <c r="AWI108" s="161"/>
      <c r="AWJ108" s="161"/>
      <c r="AWK108" s="161"/>
      <c r="AWL108" s="161"/>
      <c r="AWM108" s="161"/>
      <c r="AWN108" s="161"/>
      <c r="AWO108" s="161"/>
      <c r="AWP108" s="161"/>
      <c r="AWQ108" s="161"/>
      <c r="AWR108" s="161"/>
      <c r="AWS108" s="161"/>
      <c r="AWT108" s="161"/>
      <c r="AWU108" s="161"/>
      <c r="AWV108" s="161"/>
      <c r="AWW108" s="161"/>
      <c r="AWX108" s="161"/>
      <c r="AWY108" s="161"/>
      <c r="AWZ108" s="161"/>
      <c r="AXA108" s="161"/>
      <c r="AXB108" s="161"/>
      <c r="AXC108" s="161"/>
      <c r="AXD108" s="161"/>
      <c r="AXE108" s="161"/>
      <c r="AXF108" s="161"/>
      <c r="AXG108" s="161"/>
      <c r="AXH108" s="161"/>
      <c r="AXI108" s="161"/>
      <c r="AXJ108" s="161"/>
      <c r="AXK108" s="161"/>
      <c r="AXL108" s="161"/>
      <c r="AXM108" s="161"/>
      <c r="AXN108" s="161"/>
      <c r="AXO108" s="161"/>
      <c r="AXP108" s="161"/>
      <c r="AXQ108" s="161"/>
      <c r="AXR108" s="161"/>
      <c r="AXS108" s="161"/>
      <c r="AXT108" s="161"/>
      <c r="AXU108" s="161"/>
      <c r="AXV108" s="161"/>
      <c r="AXW108" s="161"/>
      <c r="AXX108" s="161"/>
      <c r="AXY108" s="161"/>
      <c r="AXZ108" s="161"/>
      <c r="AYA108" s="161"/>
      <c r="AYB108" s="161"/>
      <c r="AYC108" s="161"/>
      <c r="AYD108" s="161"/>
      <c r="AYE108" s="161"/>
      <c r="AYF108" s="161"/>
      <c r="AYG108" s="161"/>
      <c r="AYH108" s="161"/>
      <c r="AYI108" s="161"/>
      <c r="AYJ108" s="161"/>
      <c r="AYK108" s="161"/>
      <c r="AYL108" s="161"/>
      <c r="AYM108" s="161"/>
      <c r="AYN108" s="161"/>
      <c r="AYO108" s="161"/>
      <c r="AYP108" s="161"/>
      <c r="AYQ108" s="161"/>
      <c r="AYR108" s="161"/>
      <c r="AYS108" s="161"/>
      <c r="AYT108" s="161"/>
      <c r="AYU108" s="161"/>
      <c r="AYV108" s="161"/>
      <c r="AYW108" s="161"/>
      <c r="AYX108" s="161"/>
      <c r="AYY108" s="161"/>
      <c r="AYZ108" s="161"/>
      <c r="AZA108" s="161"/>
      <c r="AZB108" s="161"/>
      <c r="AZC108" s="161"/>
      <c r="AZD108" s="161"/>
      <c r="AZE108" s="161"/>
      <c r="AZF108" s="161"/>
      <c r="AZG108" s="161"/>
      <c r="AZH108" s="161"/>
      <c r="AZI108" s="161"/>
      <c r="AZJ108" s="161"/>
      <c r="AZK108" s="161"/>
      <c r="AZL108" s="161"/>
      <c r="AZM108" s="161"/>
      <c r="AZN108" s="161"/>
      <c r="AZO108" s="161"/>
      <c r="AZP108" s="161"/>
      <c r="AZQ108" s="161"/>
      <c r="AZR108" s="161"/>
      <c r="AZS108" s="161"/>
      <c r="AZT108" s="161"/>
      <c r="AZU108" s="161"/>
      <c r="AZV108" s="161"/>
      <c r="AZW108" s="161"/>
      <c r="AZX108" s="161"/>
      <c r="AZY108" s="161"/>
      <c r="AZZ108" s="161"/>
      <c r="BAA108" s="161"/>
      <c r="BAB108" s="161"/>
      <c r="BAC108" s="161"/>
      <c r="BAD108" s="161"/>
      <c r="BAE108" s="161"/>
      <c r="BAF108" s="161"/>
      <c r="BAG108" s="161"/>
      <c r="BAH108" s="161"/>
      <c r="BAI108" s="161"/>
      <c r="BAJ108" s="161"/>
      <c r="BAK108" s="161"/>
      <c r="BAL108" s="161"/>
      <c r="BAM108" s="161"/>
      <c r="BAN108" s="161"/>
      <c r="BAO108" s="161"/>
      <c r="BAP108" s="161"/>
      <c r="BAQ108" s="161"/>
      <c r="BAR108" s="161"/>
      <c r="BAS108" s="161"/>
      <c r="BAT108" s="161"/>
      <c r="BAU108" s="161"/>
      <c r="BAV108" s="161"/>
      <c r="BAW108" s="161"/>
      <c r="BAX108" s="161"/>
      <c r="BAY108" s="161"/>
      <c r="BAZ108" s="161"/>
      <c r="BBA108" s="161"/>
      <c r="BBB108" s="161"/>
      <c r="BBC108" s="161"/>
      <c r="BBD108" s="161"/>
      <c r="BBE108" s="161"/>
      <c r="BBF108" s="161"/>
      <c r="BBG108" s="161"/>
      <c r="BBH108" s="161"/>
      <c r="BBI108" s="161"/>
      <c r="BBJ108" s="161"/>
      <c r="BBK108" s="161"/>
      <c r="BBL108" s="161"/>
      <c r="BBM108" s="161"/>
      <c r="BBN108" s="161"/>
      <c r="BBO108" s="161"/>
      <c r="BBP108" s="161"/>
      <c r="BBQ108" s="161"/>
      <c r="BBR108" s="161"/>
      <c r="BBS108" s="161"/>
      <c r="BBT108" s="161"/>
      <c r="BBU108" s="161"/>
      <c r="BBV108" s="161"/>
      <c r="BBW108" s="161"/>
      <c r="BBX108" s="161"/>
      <c r="BBY108" s="161"/>
      <c r="BBZ108" s="161"/>
      <c r="BCA108" s="161"/>
      <c r="BCB108" s="161"/>
      <c r="BCC108" s="161"/>
      <c r="BCD108" s="161"/>
      <c r="BCE108" s="161"/>
      <c r="BCF108" s="161"/>
      <c r="BCG108" s="161"/>
      <c r="BCH108" s="161"/>
      <c r="BCI108" s="161"/>
      <c r="BCJ108" s="161"/>
      <c r="BCK108" s="161"/>
      <c r="BCL108" s="161"/>
      <c r="BCM108" s="161"/>
      <c r="BCN108" s="161"/>
      <c r="BCO108" s="161"/>
      <c r="BCP108" s="161"/>
      <c r="BCQ108" s="161"/>
      <c r="BCR108" s="161"/>
      <c r="BCS108" s="161"/>
      <c r="BCT108" s="161"/>
      <c r="BCU108" s="161"/>
      <c r="BCV108" s="161"/>
      <c r="BCW108" s="161"/>
      <c r="BCX108" s="161"/>
      <c r="BCY108" s="161"/>
      <c r="BCZ108" s="161"/>
      <c r="BDA108" s="161"/>
      <c r="BDB108" s="161"/>
      <c r="BDC108" s="161"/>
      <c r="BDD108" s="161"/>
      <c r="BDE108" s="161"/>
      <c r="BDF108" s="161"/>
      <c r="BDG108" s="161"/>
      <c r="BDH108" s="161"/>
      <c r="BDI108" s="161"/>
      <c r="BDJ108" s="161"/>
      <c r="BDK108" s="161"/>
      <c r="BDL108" s="161"/>
      <c r="BDM108" s="161"/>
      <c r="BDN108" s="161"/>
      <c r="BDO108" s="161"/>
      <c r="BDP108" s="161"/>
      <c r="BDQ108" s="161"/>
      <c r="BDR108" s="161"/>
      <c r="BDS108" s="161"/>
      <c r="BDT108" s="161"/>
      <c r="BDU108" s="161"/>
      <c r="BDV108" s="161"/>
      <c r="BDW108" s="161"/>
      <c r="BDX108" s="161"/>
      <c r="BDY108" s="161"/>
      <c r="BDZ108" s="161"/>
      <c r="BEA108" s="161"/>
      <c r="BEB108" s="161"/>
      <c r="BEC108" s="161"/>
      <c r="BED108" s="161"/>
      <c r="BEE108" s="161"/>
      <c r="BEF108" s="161"/>
      <c r="BEG108" s="161"/>
      <c r="BEH108" s="161"/>
      <c r="BEI108" s="161"/>
      <c r="BEJ108" s="161"/>
      <c r="BEK108" s="161"/>
      <c r="BEL108" s="161"/>
      <c r="BEM108" s="161"/>
      <c r="BEN108" s="161"/>
      <c r="BEO108" s="161"/>
      <c r="BEP108" s="161"/>
      <c r="BEQ108" s="161"/>
      <c r="BER108" s="161"/>
      <c r="BES108" s="161"/>
      <c r="BET108" s="161"/>
      <c r="BEU108" s="161"/>
      <c r="BEV108" s="161"/>
      <c r="BEW108" s="161"/>
      <c r="BEX108" s="161"/>
      <c r="BEY108" s="161"/>
      <c r="BEZ108" s="161"/>
      <c r="BFA108" s="161"/>
      <c r="BFB108" s="161"/>
      <c r="BFC108" s="161"/>
      <c r="BFD108" s="161"/>
      <c r="BFE108" s="161"/>
      <c r="BFF108" s="161"/>
      <c r="BFG108" s="161"/>
      <c r="BFH108" s="161"/>
      <c r="BFI108" s="161"/>
      <c r="BFJ108" s="161"/>
      <c r="BFK108" s="161"/>
      <c r="BFL108" s="161"/>
      <c r="BFM108" s="161"/>
      <c r="BFN108" s="161"/>
      <c r="BFO108" s="161"/>
      <c r="BFP108" s="161"/>
      <c r="BFQ108" s="161"/>
      <c r="BFR108" s="161"/>
      <c r="BFS108" s="161"/>
      <c r="BFT108" s="161"/>
      <c r="BFU108" s="161"/>
      <c r="BFV108" s="161"/>
      <c r="BFW108" s="161"/>
      <c r="BFX108" s="161"/>
      <c r="BFY108" s="161"/>
      <c r="BFZ108" s="161"/>
      <c r="BGA108" s="161"/>
      <c r="BGB108" s="161"/>
      <c r="BGC108" s="161"/>
      <c r="BGD108" s="161"/>
      <c r="BGE108" s="161"/>
      <c r="BGF108" s="161"/>
      <c r="BGG108" s="161"/>
      <c r="BGH108" s="161"/>
      <c r="BGI108" s="161"/>
      <c r="BGJ108" s="161"/>
      <c r="BGK108" s="161"/>
      <c r="BGL108" s="161"/>
      <c r="BGM108" s="161"/>
      <c r="BGN108" s="161"/>
      <c r="BGO108" s="161"/>
      <c r="BGP108" s="161"/>
      <c r="BGQ108" s="161"/>
      <c r="BGR108" s="161"/>
      <c r="BGS108" s="161"/>
      <c r="BGT108" s="161"/>
      <c r="BGU108" s="161"/>
      <c r="BGV108" s="161"/>
      <c r="BGW108" s="161"/>
      <c r="BGX108" s="161"/>
      <c r="BGY108" s="161"/>
      <c r="BGZ108" s="161"/>
      <c r="BHA108" s="161"/>
      <c r="BHB108" s="161"/>
      <c r="BHC108" s="161"/>
      <c r="BHD108" s="161"/>
      <c r="BHE108" s="161"/>
      <c r="BHF108" s="161"/>
      <c r="BHG108" s="161"/>
      <c r="BHH108" s="161"/>
      <c r="BHI108" s="161"/>
      <c r="BHJ108" s="161"/>
      <c r="BHK108" s="161"/>
      <c r="BHL108" s="161"/>
      <c r="BHM108" s="161"/>
      <c r="BHN108" s="161"/>
      <c r="BHO108" s="161"/>
      <c r="BHP108" s="161"/>
      <c r="BHQ108" s="161"/>
      <c r="BHR108" s="161"/>
      <c r="BHS108" s="161"/>
      <c r="BHT108" s="161"/>
      <c r="BHU108" s="161"/>
      <c r="BHV108" s="161"/>
      <c r="BHW108" s="161"/>
      <c r="BHX108" s="161"/>
      <c r="BHY108" s="161"/>
      <c r="BHZ108" s="161"/>
      <c r="BIA108" s="161"/>
      <c r="BIB108" s="161"/>
      <c r="BIC108" s="161"/>
      <c r="BID108" s="161"/>
      <c r="BIE108" s="161"/>
      <c r="BIF108" s="161"/>
      <c r="BIG108" s="161"/>
      <c r="BIH108" s="161"/>
      <c r="BII108" s="161"/>
      <c r="BIJ108" s="161"/>
      <c r="BIK108" s="161"/>
      <c r="BIL108" s="161"/>
      <c r="BIM108" s="161"/>
      <c r="BIN108" s="161"/>
      <c r="BIO108" s="161"/>
      <c r="BIP108" s="161"/>
      <c r="BIQ108" s="161"/>
      <c r="BIR108" s="161"/>
      <c r="BIS108" s="161"/>
      <c r="BIT108" s="161"/>
      <c r="BIU108" s="161"/>
      <c r="BIV108" s="161"/>
      <c r="BIW108" s="161"/>
      <c r="BIX108" s="161"/>
      <c r="BIY108" s="161"/>
      <c r="BIZ108" s="161"/>
      <c r="BJA108" s="161"/>
      <c r="BJB108" s="161"/>
      <c r="BJC108" s="161"/>
      <c r="BJD108" s="161"/>
      <c r="BJE108" s="161"/>
      <c r="BJF108" s="161"/>
      <c r="BJG108" s="161"/>
      <c r="BJH108" s="161"/>
      <c r="BJI108" s="161"/>
      <c r="BJJ108" s="161"/>
      <c r="BJK108" s="161"/>
      <c r="BJL108" s="161"/>
      <c r="BJM108" s="161"/>
      <c r="BJN108" s="161"/>
      <c r="BJO108" s="161"/>
      <c r="BJP108" s="161"/>
      <c r="BJQ108" s="161"/>
      <c r="BJR108" s="161"/>
      <c r="BJS108" s="161"/>
      <c r="BJT108" s="161"/>
      <c r="BJU108" s="161"/>
      <c r="BJV108" s="161"/>
      <c r="BJW108" s="161"/>
      <c r="BJX108" s="161"/>
      <c r="BJY108" s="161"/>
      <c r="BJZ108" s="161"/>
      <c r="BKA108" s="161"/>
      <c r="BKB108" s="161"/>
      <c r="BKC108" s="161"/>
      <c r="BKD108" s="161"/>
      <c r="BKE108" s="161"/>
      <c r="BKF108" s="161"/>
      <c r="BKG108" s="161"/>
      <c r="BKH108" s="161"/>
      <c r="BKI108" s="161"/>
      <c r="BKJ108" s="161"/>
      <c r="BKK108" s="161"/>
      <c r="BKL108" s="161"/>
      <c r="BKM108" s="161"/>
      <c r="BKN108" s="161"/>
      <c r="BKO108" s="161"/>
      <c r="BKP108" s="161"/>
      <c r="BKQ108" s="161"/>
      <c r="BKR108" s="161"/>
      <c r="BKS108" s="161"/>
      <c r="BKT108" s="161"/>
      <c r="BKU108" s="161"/>
      <c r="BKV108" s="161"/>
      <c r="BKW108" s="161"/>
      <c r="BKX108" s="161"/>
      <c r="BKY108" s="161"/>
      <c r="BKZ108" s="161"/>
      <c r="BLA108" s="161"/>
      <c r="BLB108" s="161"/>
      <c r="BLC108" s="161"/>
      <c r="BLD108" s="161"/>
      <c r="BLE108" s="161"/>
      <c r="BLF108" s="161"/>
      <c r="BLG108" s="161"/>
      <c r="BLH108" s="161"/>
      <c r="BLI108" s="161"/>
      <c r="BLJ108" s="161"/>
      <c r="BLK108" s="161"/>
      <c r="BLL108" s="161"/>
      <c r="BLM108" s="161"/>
      <c r="BLN108" s="161"/>
      <c r="BLO108" s="161"/>
      <c r="BLP108" s="161"/>
      <c r="BLQ108" s="161"/>
      <c r="BLR108" s="161"/>
      <c r="BLS108" s="161"/>
      <c r="BLT108" s="161"/>
      <c r="BLU108" s="161"/>
      <c r="BLV108" s="161"/>
      <c r="BLW108" s="161"/>
      <c r="BLX108" s="161"/>
      <c r="BLY108" s="161"/>
      <c r="BLZ108" s="161"/>
      <c r="BMA108" s="161"/>
      <c r="BMB108" s="161"/>
      <c r="BMC108" s="161"/>
      <c r="BMD108" s="161"/>
      <c r="BME108" s="161"/>
      <c r="BMF108" s="161"/>
      <c r="BMG108" s="161"/>
      <c r="BMH108" s="161"/>
      <c r="BMI108" s="161"/>
      <c r="BMJ108" s="161"/>
      <c r="BMK108" s="161"/>
      <c r="BML108" s="161"/>
      <c r="BMM108" s="161"/>
      <c r="BMN108" s="161"/>
      <c r="BMO108" s="161"/>
      <c r="BMP108" s="161"/>
      <c r="BMQ108" s="161"/>
      <c r="BMR108" s="161"/>
      <c r="BMS108" s="161"/>
      <c r="BMT108" s="161"/>
      <c r="BMU108" s="161"/>
      <c r="BMV108" s="161"/>
      <c r="BMW108" s="161"/>
      <c r="BMX108" s="161"/>
      <c r="BMY108" s="161"/>
      <c r="BMZ108" s="161"/>
      <c r="BNA108" s="161"/>
      <c r="BNB108" s="161"/>
      <c r="BNC108" s="161"/>
      <c r="BND108" s="161"/>
      <c r="BNE108" s="161"/>
      <c r="BNF108" s="161"/>
      <c r="BNG108" s="161"/>
      <c r="BNH108" s="161"/>
      <c r="BNI108" s="161"/>
      <c r="BNJ108" s="161"/>
      <c r="BNK108" s="161"/>
      <c r="BNL108" s="161"/>
      <c r="BNM108" s="161"/>
      <c r="BNN108" s="161"/>
      <c r="BNO108" s="161"/>
      <c r="BNP108" s="161"/>
      <c r="BNQ108" s="161"/>
      <c r="BNR108" s="161"/>
      <c r="BNS108" s="161"/>
      <c r="BNT108" s="161"/>
      <c r="BNU108" s="161"/>
      <c r="BNV108" s="161"/>
      <c r="BNW108" s="161"/>
      <c r="BNX108" s="161"/>
      <c r="BNY108" s="161"/>
      <c r="BNZ108" s="161"/>
      <c r="BOA108" s="161"/>
      <c r="BOB108" s="161"/>
      <c r="BOC108" s="161"/>
      <c r="BOD108" s="161"/>
      <c r="BOE108" s="161"/>
      <c r="BOF108" s="161"/>
      <c r="BOG108" s="161"/>
      <c r="BOH108" s="161"/>
      <c r="BOI108" s="161"/>
      <c r="BOJ108" s="161"/>
      <c r="BOK108" s="161"/>
      <c r="BOL108" s="161"/>
      <c r="BOM108" s="161"/>
      <c r="BON108" s="161"/>
      <c r="BOO108" s="161"/>
      <c r="BOP108" s="161"/>
      <c r="BOQ108" s="161"/>
      <c r="BOR108" s="161"/>
      <c r="BOS108" s="161"/>
      <c r="BOT108" s="161"/>
      <c r="BOU108" s="161"/>
      <c r="BOV108" s="161"/>
      <c r="BOW108" s="161"/>
      <c r="BOX108" s="161"/>
      <c r="BOY108" s="161"/>
      <c r="BOZ108" s="161"/>
      <c r="BPA108" s="161"/>
      <c r="BPB108" s="161"/>
      <c r="BPC108" s="161"/>
      <c r="BPD108" s="161"/>
      <c r="BPE108" s="161"/>
      <c r="BPF108" s="161"/>
      <c r="BPG108" s="161"/>
      <c r="BPH108" s="161"/>
      <c r="BPI108" s="161"/>
      <c r="BPJ108" s="161"/>
      <c r="BPK108" s="161"/>
      <c r="BPL108" s="161"/>
      <c r="BPM108" s="161"/>
      <c r="BPN108" s="161"/>
      <c r="BPO108" s="161"/>
      <c r="BPP108" s="161"/>
      <c r="BPQ108" s="161"/>
      <c r="BPR108" s="161"/>
      <c r="BPS108" s="161"/>
      <c r="BPT108" s="161"/>
      <c r="BPU108" s="161"/>
      <c r="BPV108" s="161"/>
      <c r="BPW108" s="161"/>
      <c r="BPX108" s="161"/>
      <c r="BPY108" s="161"/>
      <c r="BPZ108" s="161"/>
      <c r="BQA108" s="161"/>
      <c r="BQB108" s="161"/>
      <c r="BQC108" s="161"/>
      <c r="BQD108" s="161"/>
      <c r="BQE108" s="161"/>
      <c r="BQF108" s="161"/>
      <c r="BQG108" s="161"/>
      <c r="BQH108" s="161"/>
      <c r="BQI108" s="161"/>
      <c r="BQJ108" s="161"/>
      <c r="BQK108" s="161"/>
      <c r="BQL108" s="161"/>
      <c r="BQM108" s="161"/>
      <c r="BQN108" s="161"/>
      <c r="BQO108" s="161"/>
      <c r="BQP108" s="161"/>
      <c r="BQQ108" s="161"/>
      <c r="BQR108" s="161"/>
      <c r="BQS108" s="161"/>
      <c r="BQT108" s="161"/>
      <c r="BQU108" s="161"/>
      <c r="BQV108" s="161"/>
      <c r="BQW108" s="161"/>
      <c r="BQX108" s="161"/>
      <c r="BQY108" s="161"/>
      <c r="BQZ108" s="161"/>
      <c r="BRA108" s="161"/>
      <c r="BRB108" s="161"/>
      <c r="BRC108" s="161"/>
      <c r="BRD108" s="161"/>
      <c r="BRE108" s="161"/>
      <c r="BRF108" s="161"/>
      <c r="BRG108" s="161"/>
      <c r="BRH108" s="161"/>
      <c r="BRI108" s="161"/>
      <c r="BRJ108" s="161"/>
      <c r="BRK108" s="161"/>
      <c r="BRL108" s="161"/>
      <c r="BRM108" s="161"/>
      <c r="BRN108" s="161"/>
      <c r="BRO108" s="161"/>
      <c r="BRP108" s="161"/>
      <c r="BRQ108" s="161"/>
      <c r="BRR108" s="161"/>
      <c r="BRS108" s="161"/>
      <c r="BRT108" s="161"/>
      <c r="BRU108" s="161"/>
      <c r="BRV108" s="161"/>
      <c r="BRW108" s="161"/>
      <c r="BRX108" s="161"/>
      <c r="BRY108" s="161"/>
      <c r="BRZ108" s="161"/>
      <c r="BSA108" s="161"/>
      <c r="BSB108" s="161"/>
      <c r="BSC108" s="161"/>
      <c r="BSD108" s="161"/>
      <c r="BSE108" s="161"/>
      <c r="BSF108" s="161"/>
      <c r="BSG108" s="161"/>
      <c r="BSH108" s="161"/>
      <c r="BSI108" s="161"/>
      <c r="BSJ108" s="161"/>
      <c r="BSK108" s="161"/>
      <c r="BSL108" s="161"/>
      <c r="BSM108" s="161"/>
      <c r="BSN108" s="161"/>
      <c r="BSO108" s="161"/>
      <c r="BSP108" s="161"/>
      <c r="BSQ108" s="161"/>
      <c r="BSR108" s="161"/>
      <c r="BSS108" s="161"/>
      <c r="BST108" s="161"/>
      <c r="BSU108" s="161"/>
      <c r="BSV108" s="161"/>
      <c r="BSW108" s="161"/>
      <c r="BSX108" s="161"/>
      <c r="BSY108" s="161"/>
      <c r="BSZ108" s="161"/>
      <c r="BTA108" s="161"/>
      <c r="BTB108" s="161"/>
      <c r="BTC108" s="161"/>
      <c r="BTD108" s="161"/>
      <c r="BTE108" s="161"/>
      <c r="BTF108" s="161"/>
      <c r="BTG108" s="161"/>
      <c r="BTH108" s="161"/>
      <c r="BTI108" s="161"/>
      <c r="BTJ108" s="161"/>
      <c r="BTK108" s="161"/>
      <c r="BTL108" s="161"/>
      <c r="BTM108" s="161"/>
      <c r="BTN108" s="161"/>
      <c r="BTO108" s="161"/>
      <c r="BTP108" s="161"/>
      <c r="BTQ108" s="161"/>
      <c r="BTR108" s="161"/>
      <c r="BTS108" s="161"/>
      <c r="BTT108" s="161"/>
      <c r="BTU108" s="161"/>
      <c r="BTV108" s="161"/>
      <c r="BTW108" s="161"/>
      <c r="BTX108" s="161"/>
      <c r="BTY108" s="161"/>
      <c r="BTZ108" s="161"/>
      <c r="BUA108" s="161"/>
      <c r="BUB108" s="161"/>
      <c r="BUC108" s="161"/>
      <c r="BUD108" s="161"/>
      <c r="BUE108" s="161"/>
      <c r="BUF108" s="161"/>
      <c r="BUG108" s="161"/>
      <c r="BUH108" s="161"/>
      <c r="BUI108" s="161"/>
      <c r="BUJ108" s="161"/>
      <c r="BUK108" s="161"/>
      <c r="BUL108" s="161"/>
      <c r="BUM108" s="161"/>
      <c r="BUN108" s="161"/>
      <c r="BUO108" s="161"/>
      <c r="BUP108" s="161"/>
      <c r="BUQ108" s="161"/>
      <c r="BUR108" s="161"/>
      <c r="BUS108" s="161"/>
      <c r="BUT108" s="161"/>
      <c r="BUU108" s="161"/>
      <c r="BUV108" s="161"/>
      <c r="BUW108" s="161"/>
      <c r="BUX108" s="161"/>
      <c r="BUY108" s="161"/>
      <c r="BUZ108" s="161"/>
      <c r="BVA108" s="161"/>
      <c r="BVB108" s="161"/>
      <c r="BVC108" s="161"/>
      <c r="BVD108" s="161"/>
      <c r="BVE108" s="161"/>
      <c r="BVF108" s="161"/>
      <c r="BVG108" s="161"/>
      <c r="BVH108" s="161"/>
      <c r="BVI108" s="161"/>
      <c r="BVJ108" s="161"/>
      <c r="BVK108" s="161"/>
      <c r="BVL108" s="161"/>
      <c r="BVM108" s="161"/>
      <c r="BVN108" s="161"/>
      <c r="BVO108" s="161"/>
      <c r="BVP108" s="161"/>
      <c r="BVQ108" s="161"/>
      <c r="BVR108" s="161"/>
      <c r="BVS108" s="161"/>
      <c r="BVT108" s="161"/>
      <c r="BVU108" s="161"/>
      <c r="BVV108" s="161"/>
      <c r="BVW108" s="161"/>
      <c r="BVX108" s="161"/>
      <c r="BVY108" s="161"/>
      <c r="BVZ108" s="161"/>
      <c r="BWA108" s="161"/>
      <c r="BWB108" s="161"/>
      <c r="BWC108" s="161"/>
      <c r="BWD108" s="161"/>
      <c r="BWE108" s="161"/>
      <c r="BWF108" s="161"/>
      <c r="BWG108" s="161"/>
      <c r="BWH108" s="161"/>
      <c r="BWI108" s="161"/>
      <c r="BWJ108" s="161"/>
      <c r="BWK108" s="161"/>
      <c r="BWL108" s="161"/>
      <c r="BWM108" s="161"/>
      <c r="BWN108" s="161"/>
      <c r="BWO108" s="161"/>
      <c r="BWP108" s="161"/>
      <c r="BWQ108" s="161"/>
      <c r="BWR108" s="161"/>
      <c r="BWS108" s="161"/>
      <c r="BWT108" s="161"/>
      <c r="BWU108" s="161"/>
      <c r="BWV108" s="161"/>
      <c r="BWW108" s="161"/>
      <c r="BWX108" s="161"/>
      <c r="BWY108" s="161"/>
      <c r="BWZ108" s="161"/>
      <c r="BXA108" s="161"/>
      <c r="BXB108" s="161"/>
      <c r="BXC108" s="161"/>
      <c r="BXD108" s="161"/>
      <c r="BXE108" s="161"/>
      <c r="BXF108" s="161"/>
      <c r="BXG108" s="161"/>
      <c r="BXH108" s="161"/>
      <c r="BXI108" s="161"/>
      <c r="BXJ108" s="161"/>
      <c r="BXK108" s="161"/>
      <c r="BXL108" s="161"/>
      <c r="BXM108" s="161"/>
      <c r="BXN108" s="161"/>
      <c r="BXO108" s="161"/>
      <c r="BXP108" s="161"/>
      <c r="BXQ108" s="161"/>
      <c r="BXR108" s="161"/>
      <c r="BXS108" s="161"/>
      <c r="BXT108" s="161"/>
      <c r="BXU108" s="161"/>
      <c r="BXV108" s="161"/>
      <c r="BXW108" s="161"/>
      <c r="BXX108" s="161"/>
      <c r="BXY108" s="161"/>
      <c r="BXZ108" s="161"/>
      <c r="BYA108" s="161"/>
      <c r="BYB108" s="161"/>
      <c r="BYC108" s="161"/>
      <c r="BYD108" s="161"/>
      <c r="BYE108" s="161"/>
      <c r="BYF108" s="161"/>
      <c r="BYG108" s="161"/>
      <c r="BYH108" s="161"/>
      <c r="BYI108" s="161"/>
      <c r="BYJ108" s="161"/>
      <c r="BYK108" s="161"/>
      <c r="BYL108" s="161"/>
      <c r="BYM108" s="161"/>
      <c r="BYN108" s="161"/>
      <c r="BYO108" s="161"/>
      <c r="BYP108" s="161"/>
      <c r="BYQ108" s="161"/>
      <c r="BYR108" s="161"/>
      <c r="BYS108" s="161"/>
      <c r="BYT108" s="161"/>
      <c r="BYU108" s="161"/>
      <c r="BYV108" s="161"/>
      <c r="BYW108" s="161"/>
      <c r="BYX108" s="161"/>
      <c r="BYY108" s="161"/>
      <c r="BYZ108" s="161"/>
      <c r="BZA108" s="161"/>
      <c r="BZB108" s="161"/>
      <c r="BZC108" s="161"/>
      <c r="BZD108" s="161"/>
      <c r="BZE108" s="161"/>
      <c r="BZF108" s="161"/>
      <c r="BZG108" s="161"/>
      <c r="BZH108" s="161"/>
      <c r="BZI108" s="161"/>
      <c r="BZJ108" s="161"/>
      <c r="BZK108" s="161"/>
      <c r="BZL108" s="161"/>
      <c r="BZM108" s="161"/>
      <c r="BZN108" s="161"/>
      <c r="BZO108" s="161"/>
      <c r="BZP108" s="161"/>
      <c r="BZQ108" s="161"/>
      <c r="BZR108" s="161"/>
      <c r="BZS108" s="161"/>
      <c r="BZT108" s="161"/>
      <c r="BZU108" s="161"/>
      <c r="BZV108" s="161"/>
      <c r="BZW108" s="161"/>
      <c r="BZX108" s="161"/>
      <c r="BZY108" s="161"/>
      <c r="BZZ108" s="161"/>
      <c r="CAA108" s="161"/>
      <c r="CAB108" s="161"/>
      <c r="CAC108" s="161"/>
      <c r="CAD108" s="161"/>
      <c r="CAE108" s="161"/>
      <c r="CAF108" s="161"/>
      <c r="CAG108" s="161"/>
      <c r="CAH108" s="161"/>
      <c r="CAI108" s="161"/>
      <c r="CAJ108" s="161"/>
      <c r="CAK108" s="161"/>
      <c r="CAL108" s="161"/>
      <c r="CAM108" s="161"/>
      <c r="CAN108" s="161"/>
      <c r="CAO108" s="161"/>
      <c r="CAP108" s="161"/>
      <c r="CAQ108" s="161"/>
      <c r="CAR108" s="161"/>
      <c r="CAS108" s="161"/>
      <c r="CAT108" s="161"/>
      <c r="CAU108" s="161"/>
      <c r="CAV108" s="161"/>
      <c r="CAW108" s="161"/>
      <c r="CAX108" s="161"/>
      <c r="CAY108" s="161"/>
      <c r="CAZ108" s="161"/>
      <c r="CBA108" s="161"/>
      <c r="CBB108" s="161"/>
      <c r="CBC108" s="161"/>
      <c r="CBD108" s="161"/>
      <c r="CBE108" s="161"/>
      <c r="CBF108" s="161"/>
      <c r="CBG108" s="161"/>
      <c r="CBH108" s="161"/>
      <c r="CBI108" s="161"/>
      <c r="CBJ108" s="161"/>
      <c r="CBK108" s="161"/>
      <c r="CBL108" s="161"/>
      <c r="CBM108" s="161"/>
      <c r="CBN108" s="161"/>
      <c r="CBO108" s="161"/>
      <c r="CBP108" s="161"/>
      <c r="CBQ108" s="161"/>
      <c r="CBR108" s="161"/>
      <c r="CBS108" s="161"/>
      <c r="CBT108" s="161"/>
      <c r="CBU108" s="161"/>
      <c r="CBV108" s="161"/>
      <c r="CBW108" s="161"/>
      <c r="CBX108" s="161"/>
      <c r="CBY108" s="161"/>
      <c r="CBZ108" s="161"/>
      <c r="CCA108" s="161"/>
      <c r="CCB108" s="161"/>
      <c r="CCC108" s="161"/>
      <c r="CCD108" s="161"/>
      <c r="CCE108" s="161"/>
      <c r="CCF108" s="161"/>
      <c r="CCG108" s="161"/>
      <c r="CCH108" s="161"/>
      <c r="CCI108" s="161"/>
      <c r="CCJ108" s="161"/>
      <c r="CCK108" s="161"/>
      <c r="CCL108" s="161"/>
      <c r="CCM108" s="161"/>
      <c r="CCN108" s="161"/>
      <c r="CCO108" s="161"/>
      <c r="CCP108" s="161"/>
      <c r="CCQ108" s="161"/>
      <c r="CCR108" s="161"/>
      <c r="CCS108" s="161"/>
      <c r="CCT108" s="161"/>
      <c r="CCU108" s="161"/>
      <c r="CCV108" s="161"/>
      <c r="CCW108" s="161"/>
      <c r="CCX108" s="161"/>
      <c r="CCY108" s="161"/>
      <c r="CCZ108" s="161"/>
      <c r="CDA108" s="161"/>
      <c r="CDB108" s="161"/>
      <c r="CDC108" s="161"/>
      <c r="CDD108" s="161"/>
      <c r="CDE108" s="161"/>
      <c r="CDF108" s="161"/>
      <c r="CDG108" s="161"/>
      <c r="CDH108" s="161"/>
      <c r="CDI108" s="161"/>
      <c r="CDJ108" s="161"/>
      <c r="CDK108" s="161"/>
      <c r="CDL108" s="161"/>
      <c r="CDM108" s="161"/>
      <c r="CDN108" s="161"/>
      <c r="CDO108" s="161"/>
      <c r="CDP108" s="161"/>
      <c r="CDQ108" s="161"/>
      <c r="CDR108" s="161"/>
      <c r="CDS108" s="161"/>
      <c r="CDT108" s="161"/>
      <c r="CDU108" s="161"/>
      <c r="CDV108" s="161"/>
      <c r="CDW108" s="161"/>
      <c r="CDX108" s="161"/>
      <c r="CDY108" s="161"/>
      <c r="CDZ108" s="161"/>
      <c r="CEA108" s="161"/>
      <c r="CEB108" s="161"/>
      <c r="CEC108" s="161"/>
      <c r="CED108" s="161"/>
      <c r="CEE108" s="161"/>
      <c r="CEF108" s="161"/>
      <c r="CEG108" s="161"/>
      <c r="CEH108" s="161"/>
      <c r="CEI108" s="161"/>
      <c r="CEJ108" s="161"/>
      <c r="CEK108" s="161"/>
      <c r="CEL108" s="161"/>
      <c r="CEM108" s="161"/>
      <c r="CEN108" s="161"/>
      <c r="CEO108" s="161"/>
      <c r="CEP108" s="161"/>
      <c r="CEQ108" s="161"/>
      <c r="CER108" s="161"/>
      <c r="CES108" s="161"/>
      <c r="CET108" s="161"/>
      <c r="CEU108" s="161"/>
      <c r="CEV108" s="161"/>
      <c r="CEW108" s="161"/>
      <c r="CEX108" s="161"/>
      <c r="CEY108" s="161"/>
      <c r="CEZ108" s="161"/>
      <c r="CFA108" s="161"/>
      <c r="CFB108" s="161"/>
      <c r="CFC108" s="161"/>
      <c r="CFD108" s="161"/>
      <c r="CFE108" s="161"/>
      <c r="CFF108" s="161"/>
      <c r="CFG108" s="161"/>
      <c r="CFH108" s="161"/>
      <c r="CFI108" s="161"/>
      <c r="CFJ108" s="161"/>
      <c r="CFK108" s="161"/>
      <c r="CFL108" s="161"/>
      <c r="CFM108" s="161"/>
      <c r="CFN108" s="161"/>
      <c r="CFO108" s="161"/>
      <c r="CFP108" s="161"/>
      <c r="CFQ108" s="161"/>
      <c r="CFR108" s="161"/>
      <c r="CFS108" s="161"/>
      <c r="CFT108" s="161"/>
      <c r="CFU108" s="161"/>
      <c r="CFV108" s="161"/>
      <c r="CFW108" s="161"/>
      <c r="CFX108" s="161"/>
      <c r="CFY108" s="161"/>
      <c r="CFZ108" s="161"/>
      <c r="CGA108" s="161"/>
      <c r="CGB108" s="161"/>
      <c r="CGC108" s="161"/>
      <c r="CGD108" s="161"/>
      <c r="CGE108" s="161"/>
      <c r="CGF108" s="161"/>
      <c r="CGG108" s="161"/>
      <c r="CGH108" s="161"/>
      <c r="CGI108" s="161"/>
      <c r="CGJ108" s="161"/>
      <c r="CGK108" s="161"/>
      <c r="CGL108" s="161"/>
      <c r="CGM108" s="161"/>
      <c r="CGN108" s="161"/>
      <c r="CGO108" s="161"/>
      <c r="CGP108" s="161"/>
      <c r="CGQ108" s="161"/>
      <c r="CGR108" s="161"/>
      <c r="CGS108" s="161"/>
      <c r="CGT108" s="161"/>
      <c r="CGU108" s="161"/>
      <c r="CGV108" s="161"/>
      <c r="CGW108" s="161"/>
      <c r="CGX108" s="161"/>
      <c r="CGY108" s="161"/>
      <c r="CGZ108" s="161"/>
      <c r="CHA108" s="161"/>
      <c r="CHB108" s="161"/>
      <c r="CHC108" s="161"/>
      <c r="CHD108" s="161"/>
      <c r="CHE108" s="161"/>
      <c r="CHF108" s="161"/>
      <c r="CHG108" s="161"/>
      <c r="CHH108" s="161"/>
      <c r="CHI108" s="161"/>
      <c r="CHJ108" s="161"/>
      <c r="CHK108" s="161"/>
      <c r="CHL108" s="161"/>
      <c r="CHM108" s="161"/>
      <c r="CHN108" s="161"/>
      <c r="CHO108" s="161"/>
      <c r="CHP108" s="161"/>
      <c r="CHQ108" s="161"/>
      <c r="CHR108" s="161"/>
      <c r="CHS108" s="161"/>
      <c r="CHT108" s="161"/>
      <c r="CHU108" s="161"/>
      <c r="CHV108" s="161"/>
      <c r="CHW108" s="161"/>
      <c r="CHX108" s="161"/>
      <c r="CHY108" s="161"/>
      <c r="CHZ108" s="161"/>
      <c r="CIA108" s="161"/>
      <c r="CIB108" s="161"/>
      <c r="CIC108" s="161"/>
      <c r="CID108" s="161"/>
      <c r="CIE108" s="161"/>
      <c r="CIF108" s="161"/>
      <c r="CIG108" s="161"/>
      <c r="CIH108" s="161"/>
      <c r="CII108" s="161"/>
      <c r="CIJ108" s="161"/>
      <c r="CIK108" s="161"/>
      <c r="CIL108" s="161"/>
      <c r="CIM108" s="161"/>
      <c r="CIN108" s="161"/>
      <c r="CIO108" s="161"/>
      <c r="CIP108" s="161"/>
      <c r="CIQ108" s="161"/>
      <c r="CIR108" s="161"/>
      <c r="CIS108" s="161"/>
      <c r="CIT108" s="161"/>
      <c r="CIU108" s="161"/>
      <c r="CIV108" s="161"/>
      <c r="CIW108" s="161"/>
      <c r="CIX108" s="161"/>
      <c r="CIY108" s="161"/>
      <c r="CIZ108" s="161"/>
      <c r="CJA108" s="161"/>
      <c r="CJB108" s="161"/>
      <c r="CJC108" s="161"/>
      <c r="CJD108" s="161"/>
      <c r="CJE108" s="161"/>
      <c r="CJF108" s="161"/>
      <c r="CJG108" s="161"/>
      <c r="CJH108" s="161"/>
      <c r="CJI108" s="161"/>
      <c r="CJJ108" s="161"/>
      <c r="CJK108" s="161"/>
      <c r="CJL108" s="161"/>
      <c r="CJM108" s="161"/>
      <c r="CJN108" s="161"/>
      <c r="CJO108" s="161"/>
      <c r="CJP108" s="161"/>
      <c r="CJQ108" s="161"/>
      <c r="CJR108" s="161"/>
      <c r="CJS108" s="161"/>
      <c r="CJT108" s="161"/>
      <c r="CJU108" s="161"/>
      <c r="CJV108" s="161"/>
      <c r="CJW108" s="161"/>
      <c r="CJX108" s="161"/>
      <c r="CJY108" s="161"/>
      <c r="CJZ108" s="161"/>
      <c r="CKA108" s="161"/>
      <c r="CKB108" s="161"/>
      <c r="CKC108" s="161"/>
      <c r="CKD108" s="161"/>
      <c r="CKE108" s="161"/>
      <c r="CKF108" s="161"/>
      <c r="CKG108" s="161"/>
      <c r="CKH108" s="161"/>
      <c r="CKI108" s="161"/>
      <c r="CKJ108" s="161"/>
      <c r="CKK108" s="161"/>
      <c r="CKL108" s="161"/>
      <c r="CKM108" s="161"/>
      <c r="CKN108" s="161"/>
      <c r="CKO108" s="161"/>
      <c r="CKP108" s="161"/>
      <c r="CKQ108" s="161"/>
      <c r="CKR108" s="161"/>
      <c r="CKS108" s="161"/>
      <c r="CKT108" s="161"/>
      <c r="CKU108" s="161"/>
      <c r="CKV108" s="161"/>
      <c r="CKW108" s="161"/>
      <c r="CKX108" s="161"/>
      <c r="CKY108" s="161"/>
      <c r="CKZ108" s="161"/>
      <c r="CLA108" s="161"/>
      <c r="CLB108" s="161"/>
      <c r="CLC108" s="161"/>
      <c r="CLD108" s="161"/>
      <c r="CLE108" s="161"/>
      <c r="CLF108" s="161"/>
      <c r="CLG108" s="161"/>
      <c r="CLH108" s="161"/>
      <c r="CLI108" s="161"/>
      <c r="CLJ108" s="161"/>
      <c r="CLK108" s="161"/>
      <c r="CLL108" s="161"/>
      <c r="CLM108" s="161"/>
      <c r="CLN108" s="161"/>
      <c r="CLO108" s="161"/>
      <c r="CLP108" s="161"/>
      <c r="CLQ108" s="161"/>
      <c r="CLR108" s="161"/>
      <c r="CLS108" s="161"/>
      <c r="CLT108" s="161"/>
      <c r="CLU108" s="161"/>
      <c r="CLV108" s="161"/>
      <c r="CLW108" s="161"/>
      <c r="CLX108" s="161"/>
      <c r="CLY108" s="161"/>
      <c r="CLZ108" s="161"/>
      <c r="CMA108" s="161"/>
      <c r="CMB108" s="161"/>
      <c r="CMC108" s="161"/>
      <c r="CMD108" s="161"/>
      <c r="CME108" s="161"/>
      <c r="CMF108" s="161"/>
      <c r="CMG108" s="161"/>
      <c r="CMH108" s="161"/>
      <c r="CMI108" s="161"/>
      <c r="CMJ108" s="161"/>
      <c r="CMK108" s="161"/>
      <c r="CML108" s="161"/>
      <c r="CMM108" s="161"/>
      <c r="CMN108" s="161"/>
      <c r="CMO108" s="161"/>
      <c r="CMP108" s="161"/>
      <c r="CMQ108" s="161"/>
      <c r="CMR108" s="161"/>
      <c r="CMS108" s="161"/>
      <c r="CMT108" s="161"/>
      <c r="CMU108" s="161"/>
      <c r="CMV108" s="161"/>
      <c r="CMW108" s="161"/>
      <c r="CMX108" s="161"/>
      <c r="CMY108" s="161"/>
      <c r="CMZ108" s="161"/>
      <c r="CNA108" s="161"/>
      <c r="CNB108" s="161"/>
      <c r="CNC108" s="161"/>
      <c r="CND108" s="161"/>
      <c r="CNE108" s="161"/>
      <c r="CNF108" s="161"/>
      <c r="CNG108" s="161"/>
      <c r="CNH108" s="161"/>
      <c r="CNI108" s="161"/>
      <c r="CNJ108" s="161"/>
      <c r="CNK108" s="161"/>
      <c r="CNL108" s="161"/>
      <c r="CNM108" s="161"/>
      <c r="CNN108" s="161"/>
      <c r="CNO108" s="161"/>
      <c r="CNP108" s="161"/>
      <c r="CNQ108" s="161"/>
      <c r="CNR108" s="161"/>
      <c r="CNS108" s="161"/>
      <c r="CNT108" s="161"/>
      <c r="CNU108" s="161"/>
      <c r="CNV108" s="161"/>
      <c r="CNW108" s="161"/>
      <c r="CNX108" s="161"/>
      <c r="CNY108" s="161"/>
      <c r="CNZ108" s="161"/>
      <c r="COA108" s="161"/>
      <c r="COB108" s="161"/>
      <c r="COC108" s="161"/>
      <c r="COD108" s="161"/>
      <c r="COE108" s="161"/>
      <c r="COF108" s="161"/>
      <c r="COG108" s="161"/>
      <c r="COH108" s="161"/>
      <c r="COI108" s="161"/>
      <c r="COJ108" s="161"/>
      <c r="COK108" s="161"/>
      <c r="COL108" s="161"/>
      <c r="COM108" s="161"/>
      <c r="CON108" s="161"/>
      <c r="COO108" s="161"/>
      <c r="COP108" s="161"/>
      <c r="COQ108" s="161"/>
      <c r="COR108" s="161"/>
      <c r="COS108" s="161"/>
      <c r="COT108" s="161"/>
      <c r="COU108" s="161"/>
      <c r="COV108" s="161"/>
      <c r="COW108" s="161"/>
      <c r="COX108" s="161"/>
      <c r="COY108" s="161"/>
      <c r="COZ108" s="161"/>
      <c r="CPA108" s="161"/>
      <c r="CPB108" s="161"/>
      <c r="CPC108" s="161"/>
      <c r="CPD108" s="161"/>
      <c r="CPE108" s="161"/>
      <c r="CPF108" s="161"/>
      <c r="CPG108" s="161"/>
      <c r="CPH108" s="161"/>
      <c r="CPI108" s="161"/>
      <c r="CPJ108" s="161"/>
      <c r="CPK108" s="161"/>
      <c r="CPL108" s="161"/>
      <c r="CPM108" s="161"/>
      <c r="CPN108" s="161"/>
      <c r="CPO108" s="161"/>
      <c r="CPP108" s="161"/>
      <c r="CPQ108" s="161"/>
      <c r="CPR108" s="161"/>
      <c r="CPS108" s="161"/>
      <c r="CPT108" s="161"/>
      <c r="CPU108" s="161"/>
      <c r="CPV108" s="161"/>
      <c r="CPW108" s="161"/>
      <c r="CPX108" s="161"/>
      <c r="CPY108" s="161"/>
      <c r="CPZ108" s="161"/>
      <c r="CQA108" s="161"/>
      <c r="CQB108" s="161"/>
      <c r="CQC108" s="161"/>
      <c r="CQD108" s="161"/>
      <c r="CQE108" s="161"/>
      <c r="CQF108" s="161"/>
      <c r="CQG108" s="161"/>
      <c r="CQH108" s="161"/>
      <c r="CQI108" s="161"/>
      <c r="CQJ108" s="161"/>
      <c r="CQK108" s="161"/>
      <c r="CQL108" s="161"/>
      <c r="CQM108" s="161"/>
      <c r="CQN108" s="161"/>
      <c r="CQO108" s="161"/>
      <c r="CQP108" s="161"/>
      <c r="CQQ108" s="161"/>
      <c r="CQR108" s="161"/>
      <c r="CQS108" s="161"/>
      <c r="CQT108" s="161"/>
      <c r="CQU108" s="161"/>
      <c r="CQV108" s="161"/>
      <c r="CQW108" s="161"/>
      <c r="CQX108" s="161"/>
      <c r="CQY108" s="161"/>
      <c r="CQZ108" s="161"/>
      <c r="CRA108" s="161"/>
      <c r="CRB108" s="161"/>
      <c r="CRC108" s="161"/>
      <c r="CRD108" s="161"/>
      <c r="CRE108" s="161"/>
      <c r="CRF108" s="161"/>
      <c r="CRG108" s="161"/>
      <c r="CRH108" s="161"/>
      <c r="CRI108" s="161"/>
      <c r="CRJ108" s="161"/>
      <c r="CRK108" s="161"/>
      <c r="CRL108" s="161"/>
      <c r="CRM108" s="161"/>
      <c r="CRN108" s="161"/>
      <c r="CRO108" s="161"/>
      <c r="CRP108" s="161"/>
      <c r="CRQ108" s="161"/>
      <c r="CRR108" s="161"/>
      <c r="CRS108" s="161"/>
      <c r="CRT108" s="161"/>
      <c r="CRU108" s="161"/>
      <c r="CRV108" s="161"/>
      <c r="CRW108" s="161"/>
      <c r="CRX108" s="161"/>
      <c r="CRY108" s="161"/>
      <c r="CRZ108" s="161"/>
      <c r="CSA108" s="161"/>
      <c r="CSB108" s="161"/>
      <c r="CSC108" s="161"/>
      <c r="CSD108" s="161"/>
      <c r="CSE108" s="161"/>
      <c r="CSF108" s="161"/>
      <c r="CSG108" s="161"/>
      <c r="CSH108" s="161"/>
      <c r="CSI108" s="161"/>
      <c r="CSJ108" s="161"/>
      <c r="CSK108" s="161"/>
      <c r="CSL108" s="161"/>
      <c r="CSM108" s="161"/>
      <c r="CSN108" s="161"/>
      <c r="CSO108" s="161"/>
      <c r="CSP108" s="161"/>
      <c r="CSQ108" s="161"/>
      <c r="CSR108" s="161"/>
      <c r="CSS108" s="161"/>
      <c r="CST108" s="161"/>
      <c r="CSU108" s="161"/>
      <c r="CSV108" s="161"/>
      <c r="CSW108" s="161"/>
      <c r="CSX108" s="161"/>
      <c r="CSY108" s="161"/>
      <c r="CSZ108" s="161"/>
      <c r="CTA108" s="161"/>
      <c r="CTB108" s="161"/>
      <c r="CTC108" s="161"/>
      <c r="CTD108" s="161"/>
      <c r="CTE108" s="161"/>
      <c r="CTF108" s="161"/>
      <c r="CTG108" s="161"/>
      <c r="CTH108" s="161"/>
      <c r="CTI108" s="161"/>
      <c r="CTJ108" s="161"/>
      <c r="CTK108" s="161"/>
      <c r="CTL108" s="161"/>
      <c r="CTM108" s="161"/>
      <c r="CTN108" s="161"/>
      <c r="CTO108" s="161"/>
      <c r="CTP108" s="161"/>
      <c r="CTQ108" s="161"/>
      <c r="CTR108" s="161"/>
      <c r="CTS108" s="161"/>
      <c r="CTT108" s="161"/>
      <c r="CTU108" s="161"/>
      <c r="CTV108" s="161"/>
      <c r="CTW108" s="161"/>
      <c r="CTX108" s="161"/>
      <c r="CTY108" s="161"/>
      <c r="CTZ108" s="161"/>
      <c r="CUA108" s="161"/>
      <c r="CUB108" s="161"/>
      <c r="CUC108" s="161"/>
      <c r="CUD108" s="161"/>
      <c r="CUE108" s="161"/>
      <c r="CUF108" s="161"/>
      <c r="CUG108" s="161"/>
      <c r="CUH108" s="161"/>
      <c r="CUI108" s="161"/>
      <c r="CUJ108" s="161"/>
      <c r="CUK108" s="161"/>
      <c r="CUL108" s="161"/>
      <c r="CUM108" s="161"/>
      <c r="CUN108" s="161"/>
      <c r="CUO108" s="161"/>
      <c r="CUP108" s="161"/>
      <c r="CUQ108" s="161"/>
      <c r="CUR108" s="161"/>
      <c r="CUS108" s="161"/>
      <c r="CUT108" s="161"/>
      <c r="CUU108" s="161"/>
      <c r="CUV108" s="161"/>
      <c r="CUW108" s="161"/>
      <c r="CUX108" s="161"/>
      <c r="CUY108" s="161"/>
      <c r="CUZ108" s="161"/>
      <c r="CVA108" s="161"/>
      <c r="CVB108" s="161"/>
      <c r="CVC108" s="161"/>
      <c r="CVD108" s="161"/>
      <c r="CVE108" s="161"/>
      <c r="CVF108" s="161"/>
      <c r="CVG108" s="161"/>
      <c r="CVH108" s="161"/>
      <c r="CVI108" s="161"/>
      <c r="CVJ108" s="161"/>
      <c r="CVK108" s="161"/>
      <c r="CVL108" s="161"/>
      <c r="CVM108" s="161"/>
      <c r="CVN108" s="161"/>
      <c r="CVO108" s="161"/>
      <c r="CVP108" s="161"/>
      <c r="CVQ108" s="161"/>
      <c r="CVR108" s="161"/>
      <c r="CVS108" s="161"/>
      <c r="CVT108" s="161"/>
      <c r="CVU108" s="161"/>
      <c r="CVV108" s="161"/>
      <c r="CVW108" s="161"/>
      <c r="CVX108" s="161"/>
      <c r="CVY108" s="161"/>
      <c r="CVZ108" s="161"/>
      <c r="CWA108" s="161"/>
      <c r="CWB108" s="161"/>
      <c r="CWC108" s="161"/>
      <c r="CWD108" s="161"/>
      <c r="CWE108" s="161"/>
      <c r="CWF108" s="161"/>
      <c r="CWG108" s="161"/>
      <c r="CWH108" s="161"/>
      <c r="CWI108" s="161"/>
      <c r="CWJ108" s="161"/>
      <c r="CWK108" s="161"/>
      <c r="CWL108" s="161"/>
      <c r="CWM108" s="161"/>
      <c r="CWN108" s="161"/>
      <c r="CWO108" s="161"/>
      <c r="CWP108" s="161"/>
      <c r="CWQ108" s="161"/>
      <c r="CWR108" s="161"/>
      <c r="CWS108" s="161"/>
      <c r="CWT108" s="161"/>
      <c r="CWU108" s="161"/>
      <c r="CWV108" s="161"/>
      <c r="CWW108" s="161"/>
      <c r="CWX108" s="161"/>
      <c r="CWY108" s="161"/>
      <c r="CWZ108" s="161"/>
      <c r="CXA108" s="161"/>
      <c r="CXB108" s="161"/>
      <c r="CXC108" s="161"/>
      <c r="CXD108" s="161"/>
      <c r="CXE108" s="161"/>
      <c r="CXF108" s="161"/>
      <c r="CXG108" s="161"/>
      <c r="CXH108" s="161"/>
      <c r="CXI108" s="161"/>
      <c r="CXJ108" s="161"/>
      <c r="CXK108" s="161"/>
      <c r="CXL108" s="161"/>
      <c r="CXM108" s="161"/>
      <c r="CXN108" s="161"/>
      <c r="CXO108" s="161"/>
      <c r="CXP108" s="161"/>
      <c r="CXQ108" s="161"/>
      <c r="CXR108" s="161"/>
      <c r="CXS108" s="161"/>
      <c r="CXT108" s="161"/>
      <c r="CXU108" s="161"/>
      <c r="CXV108" s="161"/>
      <c r="CXW108" s="161"/>
      <c r="CXX108" s="161"/>
      <c r="CXY108" s="161"/>
      <c r="CXZ108" s="161"/>
      <c r="CYA108" s="161"/>
      <c r="CYB108" s="161"/>
      <c r="CYC108" s="161"/>
      <c r="CYD108" s="161"/>
      <c r="CYE108" s="161"/>
      <c r="CYF108" s="161"/>
      <c r="CYG108" s="161"/>
      <c r="CYH108" s="161"/>
      <c r="CYI108" s="161"/>
      <c r="CYJ108" s="161"/>
      <c r="CYK108" s="161"/>
      <c r="CYL108" s="161"/>
      <c r="CYM108" s="161"/>
      <c r="CYN108" s="161"/>
      <c r="CYO108" s="161"/>
      <c r="CYP108" s="161"/>
      <c r="CYQ108" s="161"/>
      <c r="CYR108" s="161"/>
      <c r="CYS108" s="161"/>
      <c r="CYT108" s="161"/>
      <c r="CYU108" s="161"/>
      <c r="CYV108" s="161"/>
      <c r="CYW108" s="161"/>
      <c r="CYX108" s="161"/>
      <c r="CYY108" s="161"/>
      <c r="CYZ108" s="161"/>
      <c r="CZA108" s="161"/>
      <c r="CZB108" s="161"/>
      <c r="CZC108" s="161"/>
      <c r="CZD108" s="161"/>
      <c r="CZE108" s="161"/>
      <c r="CZF108" s="161"/>
      <c r="CZG108" s="161"/>
      <c r="CZH108" s="161"/>
      <c r="CZI108" s="161"/>
      <c r="CZJ108" s="161"/>
      <c r="CZK108" s="161"/>
      <c r="CZL108" s="161"/>
      <c r="CZM108" s="161"/>
      <c r="CZN108" s="161"/>
      <c r="CZO108" s="161"/>
      <c r="CZP108" s="161"/>
      <c r="CZQ108" s="161"/>
      <c r="CZR108" s="161"/>
      <c r="CZS108" s="161"/>
      <c r="CZT108" s="161"/>
      <c r="CZU108" s="161"/>
      <c r="CZV108" s="161"/>
      <c r="CZW108" s="161"/>
      <c r="CZX108" s="161"/>
      <c r="CZY108" s="161"/>
      <c r="CZZ108" s="161"/>
      <c r="DAA108" s="161"/>
      <c r="DAB108" s="161"/>
      <c r="DAC108" s="161"/>
      <c r="DAD108" s="161"/>
      <c r="DAE108" s="161"/>
      <c r="DAF108" s="161"/>
      <c r="DAG108" s="161"/>
      <c r="DAH108" s="161"/>
      <c r="DAI108" s="161"/>
      <c r="DAJ108" s="161"/>
      <c r="DAK108" s="161"/>
      <c r="DAL108" s="161"/>
      <c r="DAM108" s="161"/>
      <c r="DAN108" s="161"/>
      <c r="DAO108" s="161"/>
      <c r="DAP108" s="161"/>
      <c r="DAQ108" s="161"/>
      <c r="DAR108" s="161"/>
      <c r="DAS108" s="161"/>
      <c r="DAT108" s="161"/>
      <c r="DAU108" s="161"/>
      <c r="DAV108" s="161"/>
      <c r="DAW108" s="161"/>
      <c r="DAX108" s="161"/>
      <c r="DAY108" s="161"/>
      <c r="DAZ108" s="161"/>
      <c r="DBA108" s="161"/>
      <c r="DBB108" s="161"/>
      <c r="DBC108" s="161"/>
      <c r="DBD108" s="161"/>
      <c r="DBE108" s="161"/>
      <c r="DBF108" s="161"/>
      <c r="DBG108" s="161"/>
      <c r="DBH108" s="161"/>
      <c r="DBI108" s="161"/>
      <c r="DBJ108" s="161"/>
      <c r="DBK108" s="161"/>
      <c r="DBL108" s="161"/>
      <c r="DBM108" s="161"/>
      <c r="DBN108" s="161"/>
      <c r="DBO108" s="161"/>
      <c r="DBP108" s="161"/>
      <c r="DBQ108" s="161"/>
      <c r="DBR108" s="161"/>
      <c r="DBS108" s="161"/>
      <c r="DBT108" s="161"/>
      <c r="DBU108" s="161"/>
      <c r="DBV108" s="161"/>
      <c r="DBW108" s="161"/>
      <c r="DBX108" s="161"/>
      <c r="DBY108" s="161"/>
      <c r="DBZ108" s="161"/>
      <c r="DCA108" s="161"/>
      <c r="DCB108" s="161"/>
      <c r="DCC108" s="161"/>
      <c r="DCD108" s="161"/>
      <c r="DCE108" s="161"/>
      <c r="DCF108" s="161"/>
      <c r="DCG108" s="161"/>
      <c r="DCH108" s="161"/>
      <c r="DCI108" s="161"/>
      <c r="DCJ108" s="161"/>
      <c r="DCK108" s="161"/>
      <c r="DCL108" s="161"/>
      <c r="DCM108" s="161"/>
      <c r="DCN108" s="161"/>
      <c r="DCO108" s="161"/>
      <c r="DCP108" s="161"/>
      <c r="DCQ108" s="161"/>
      <c r="DCR108" s="161"/>
      <c r="DCS108" s="161"/>
      <c r="DCT108" s="161"/>
      <c r="DCU108" s="161"/>
      <c r="DCV108" s="161"/>
      <c r="DCW108" s="161"/>
      <c r="DCX108" s="161"/>
      <c r="DCY108" s="161"/>
      <c r="DCZ108" s="161"/>
      <c r="DDA108" s="161"/>
      <c r="DDB108" s="161"/>
      <c r="DDC108" s="161"/>
      <c r="DDD108" s="161"/>
      <c r="DDE108" s="161"/>
      <c r="DDF108" s="161"/>
      <c r="DDG108" s="161"/>
      <c r="DDH108" s="161"/>
      <c r="DDI108" s="161"/>
      <c r="DDJ108" s="161"/>
      <c r="DDK108" s="161"/>
      <c r="DDL108" s="161"/>
      <c r="DDM108" s="161"/>
      <c r="DDN108" s="161"/>
      <c r="DDO108" s="161"/>
      <c r="DDP108" s="161"/>
      <c r="DDQ108" s="161"/>
      <c r="DDR108" s="161"/>
      <c r="DDS108" s="161"/>
      <c r="DDT108" s="161"/>
      <c r="DDU108" s="161"/>
      <c r="DDV108" s="161"/>
      <c r="DDW108" s="161"/>
      <c r="DDX108" s="161"/>
      <c r="DDY108" s="161"/>
      <c r="DDZ108" s="161"/>
      <c r="DEA108" s="161"/>
      <c r="DEB108" s="161"/>
      <c r="DEC108" s="161"/>
      <c r="DED108" s="161"/>
      <c r="DEE108" s="161"/>
      <c r="DEF108" s="161"/>
      <c r="DEG108" s="161"/>
      <c r="DEH108" s="161"/>
      <c r="DEI108" s="161"/>
      <c r="DEJ108" s="161"/>
      <c r="DEK108" s="161"/>
      <c r="DEL108" s="161"/>
      <c r="DEM108" s="161"/>
      <c r="DEN108" s="161"/>
      <c r="DEO108" s="161"/>
      <c r="DEP108" s="161"/>
      <c r="DEQ108" s="161"/>
      <c r="DER108" s="161"/>
      <c r="DES108" s="161"/>
      <c r="DET108" s="161"/>
      <c r="DEU108" s="161"/>
      <c r="DEV108" s="161"/>
      <c r="DEW108" s="161"/>
      <c r="DEX108" s="161"/>
      <c r="DEY108" s="161"/>
      <c r="DEZ108" s="161"/>
      <c r="DFA108" s="161"/>
      <c r="DFB108" s="161"/>
      <c r="DFC108" s="161"/>
      <c r="DFD108" s="161"/>
      <c r="DFE108" s="161"/>
      <c r="DFF108" s="161"/>
      <c r="DFG108" s="161"/>
      <c r="DFH108" s="161"/>
      <c r="DFI108" s="161"/>
      <c r="DFJ108" s="161"/>
      <c r="DFK108" s="161"/>
      <c r="DFL108" s="161"/>
      <c r="DFM108" s="161"/>
      <c r="DFN108" s="161"/>
      <c r="DFO108" s="161"/>
      <c r="DFP108" s="161"/>
      <c r="DFQ108" s="161"/>
      <c r="DFR108" s="161"/>
      <c r="DFS108" s="161"/>
      <c r="DFT108" s="161"/>
      <c r="DFU108" s="161"/>
      <c r="DFV108" s="161"/>
      <c r="DFW108" s="161"/>
      <c r="DFX108" s="161"/>
      <c r="DFY108" s="161"/>
      <c r="DFZ108" s="161"/>
      <c r="DGA108" s="161"/>
      <c r="DGB108" s="161"/>
      <c r="DGC108" s="161"/>
      <c r="DGD108" s="161"/>
      <c r="DGE108" s="161"/>
      <c r="DGF108" s="161"/>
      <c r="DGG108" s="161"/>
      <c r="DGH108" s="161"/>
      <c r="DGI108" s="161"/>
      <c r="DGJ108" s="161"/>
      <c r="DGK108" s="161"/>
      <c r="DGL108" s="161"/>
      <c r="DGM108" s="161"/>
      <c r="DGN108" s="161"/>
      <c r="DGO108" s="161"/>
      <c r="DGP108" s="161"/>
      <c r="DGQ108" s="161"/>
      <c r="DGR108" s="161"/>
      <c r="DGS108" s="161"/>
      <c r="DGT108" s="161"/>
      <c r="DGU108" s="161"/>
      <c r="DGV108" s="161"/>
      <c r="DGW108" s="161"/>
      <c r="DGX108" s="161"/>
      <c r="DGY108" s="161"/>
      <c r="DGZ108" s="161"/>
      <c r="DHA108" s="161"/>
      <c r="DHB108" s="161"/>
      <c r="DHC108" s="161"/>
      <c r="DHD108" s="161"/>
      <c r="DHE108" s="161"/>
      <c r="DHF108" s="161"/>
      <c r="DHG108" s="161"/>
      <c r="DHH108" s="161"/>
      <c r="DHI108" s="161"/>
      <c r="DHJ108" s="161"/>
      <c r="DHK108" s="161"/>
      <c r="DHL108" s="161"/>
      <c r="DHM108" s="161"/>
      <c r="DHN108" s="161"/>
      <c r="DHO108" s="161"/>
      <c r="DHP108" s="161"/>
      <c r="DHQ108" s="161"/>
      <c r="DHR108" s="161"/>
      <c r="DHS108" s="161"/>
      <c r="DHT108" s="161"/>
      <c r="DHU108" s="161"/>
      <c r="DHV108" s="161"/>
      <c r="DHW108" s="161"/>
      <c r="DHX108" s="161"/>
      <c r="DHY108" s="161"/>
      <c r="DHZ108" s="161"/>
      <c r="DIA108" s="161"/>
      <c r="DIB108" s="161"/>
      <c r="DIC108" s="161"/>
      <c r="DID108" s="161"/>
      <c r="DIE108" s="161"/>
      <c r="DIF108" s="161"/>
      <c r="DIG108" s="161"/>
      <c r="DIH108" s="161"/>
      <c r="DII108" s="161"/>
      <c r="DIJ108" s="161"/>
      <c r="DIK108" s="161"/>
      <c r="DIL108" s="161"/>
      <c r="DIM108" s="161"/>
      <c r="DIN108" s="161"/>
      <c r="DIO108" s="161"/>
      <c r="DIP108" s="161"/>
      <c r="DIQ108" s="161"/>
      <c r="DIR108" s="161"/>
      <c r="DIS108" s="161"/>
      <c r="DIT108" s="161"/>
      <c r="DIU108" s="161"/>
      <c r="DIV108" s="161"/>
      <c r="DIW108" s="161"/>
      <c r="DIX108" s="161"/>
      <c r="DIY108" s="161"/>
      <c r="DIZ108" s="161"/>
      <c r="DJA108" s="161"/>
      <c r="DJB108" s="161"/>
      <c r="DJC108" s="161"/>
      <c r="DJD108" s="161"/>
      <c r="DJE108" s="161"/>
      <c r="DJF108" s="161"/>
      <c r="DJG108" s="161"/>
      <c r="DJH108" s="161"/>
      <c r="DJI108" s="161"/>
      <c r="DJJ108" s="161"/>
      <c r="DJK108" s="161"/>
      <c r="DJL108" s="161"/>
      <c r="DJM108" s="161"/>
      <c r="DJN108" s="161"/>
      <c r="DJO108" s="161"/>
      <c r="DJP108" s="161"/>
      <c r="DJQ108" s="161"/>
      <c r="DJR108" s="161"/>
      <c r="DJS108" s="161"/>
      <c r="DJT108" s="161"/>
      <c r="DJU108" s="161"/>
      <c r="DJV108" s="161"/>
      <c r="DJW108" s="161"/>
      <c r="DJX108" s="161"/>
      <c r="DJY108" s="161"/>
      <c r="DJZ108" s="161"/>
      <c r="DKA108" s="161"/>
      <c r="DKB108" s="161"/>
      <c r="DKC108" s="161"/>
      <c r="DKD108" s="161"/>
      <c r="DKE108" s="161"/>
      <c r="DKF108" s="161"/>
      <c r="DKG108" s="161"/>
      <c r="DKH108" s="161"/>
      <c r="DKI108" s="161"/>
      <c r="DKJ108" s="161"/>
      <c r="DKK108" s="161"/>
      <c r="DKL108" s="161"/>
      <c r="DKM108" s="161"/>
      <c r="DKN108" s="161"/>
      <c r="DKO108" s="161"/>
      <c r="DKP108" s="161"/>
      <c r="DKQ108" s="161"/>
      <c r="DKR108" s="161"/>
      <c r="DKS108" s="161"/>
      <c r="DKT108" s="161"/>
      <c r="DKU108" s="161"/>
      <c r="DKV108" s="161"/>
      <c r="DKW108" s="161"/>
      <c r="DKX108" s="161"/>
      <c r="DKY108" s="161"/>
      <c r="DKZ108" s="161"/>
      <c r="DLA108" s="161"/>
      <c r="DLB108" s="161"/>
      <c r="DLC108" s="161"/>
      <c r="DLD108" s="161"/>
      <c r="DLE108" s="161"/>
      <c r="DLF108" s="161"/>
      <c r="DLG108" s="161"/>
      <c r="DLH108" s="161"/>
      <c r="DLI108" s="161"/>
      <c r="DLJ108" s="161"/>
      <c r="DLK108" s="161"/>
      <c r="DLL108" s="161"/>
      <c r="DLM108" s="161"/>
      <c r="DLN108" s="161"/>
      <c r="DLO108" s="161"/>
      <c r="DLP108" s="161"/>
      <c r="DLQ108" s="161"/>
      <c r="DLR108" s="161"/>
      <c r="DLS108" s="161"/>
      <c r="DLT108" s="161"/>
      <c r="DLU108" s="161"/>
      <c r="DLV108" s="161"/>
      <c r="DLW108" s="161"/>
      <c r="DLX108" s="161"/>
      <c r="DLY108" s="161"/>
      <c r="DLZ108" s="161"/>
      <c r="DMA108" s="161"/>
      <c r="DMB108" s="161"/>
      <c r="DMC108" s="161"/>
      <c r="DMD108" s="161"/>
      <c r="DME108" s="161"/>
      <c r="DMF108" s="161"/>
      <c r="DMG108" s="161"/>
      <c r="DMH108" s="161"/>
      <c r="DMI108" s="161"/>
      <c r="DMJ108" s="161"/>
      <c r="DMK108" s="161"/>
      <c r="DML108" s="161"/>
      <c r="DMM108" s="161"/>
      <c r="DMN108" s="161"/>
      <c r="DMO108" s="161"/>
      <c r="DMP108" s="161"/>
      <c r="DMQ108" s="161"/>
      <c r="DMR108" s="161"/>
      <c r="DMS108" s="161"/>
      <c r="DMT108" s="161"/>
      <c r="DMU108" s="161"/>
      <c r="DMV108" s="161"/>
      <c r="DMW108" s="161"/>
      <c r="DMX108" s="161"/>
      <c r="DMY108" s="161"/>
      <c r="DMZ108" s="161"/>
      <c r="DNA108" s="161"/>
      <c r="DNB108" s="161"/>
      <c r="DNC108" s="161"/>
      <c r="DND108" s="161"/>
      <c r="DNE108" s="161"/>
      <c r="DNF108" s="161"/>
      <c r="DNG108" s="161"/>
      <c r="DNH108" s="161"/>
      <c r="DNI108" s="161"/>
      <c r="DNJ108" s="161"/>
      <c r="DNK108" s="161"/>
      <c r="DNL108" s="161"/>
      <c r="DNM108" s="161"/>
      <c r="DNN108" s="161"/>
      <c r="DNO108" s="161"/>
      <c r="DNP108" s="161"/>
      <c r="DNQ108" s="161"/>
      <c r="DNR108" s="161"/>
      <c r="DNS108" s="161"/>
      <c r="DNT108" s="161"/>
      <c r="DNU108" s="161"/>
      <c r="DNV108" s="161"/>
      <c r="DNW108" s="161"/>
      <c r="DNX108" s="161"/>
      <c r="DNY108" s="161"/>
      <c r="DNZ108" s="161"/>
      <c r="DOA108" s="161"/>
      <c r="DOB108" s="161"/>
      <c r="DOC108" s="161"/>
      <c r="DOD108" s="161"/>
      <c r="DOE108" s="161"/>
      <c r="DOF108" s="161"/>
      <c r="DOG108" s="161"/>
      <c r="DOH108" s="161"/>
      <c r="DOI108" s="161"/>
      <c r="DOJ108" s="161"/>
      <c r="DOK108" s="161"/>
      <c r="DOL108" s="161"/>
      <c r="DOM108" s="161"/>
      <c r="DON108" s="161"/>
      <c r="DOO108" s="161"/>
      <c r="DOP108" s="161"/>
      <c r="DOQ108" s="161"/>
      <c r="DOR108" s="161"/>
      <c r="DOS108" s="161"/>
      <c r="DOT108" s="161"/>
      <c r="DOU108" s="161"/>
      <c r="DOV108" s="161"/>
      <c r="DOW108" s="161"/>
      <c r="DOX108" s="161"/>
      <c r="DOY108" s="161"/>
      <c r="DOZ108" s="161"/>
      <c r="DPA108" s="161"/>
      <c r="DPB108" s="161"/>
      <c r="DPC108" s="161"/>
      <c r="DPD108" s="161"/>
      <c r="DPE108" s="161"/>
      <c r="DPF108" s="161"/>
      <c r="DPG108" s="161"/>
      <c r="DPH108" s="161"/>
      <c r="DPI108" s="161"/>
      <c r="DPJ108" s="161"/>
      <c r="DPK108" s="161"/>
      <c r="DPL108" s="161"/>
      <c r="DPM108" s="161"/>
      <c r="DPN108" s="161"/>
      <c r="DPO108" s="161"/>
      <c r="DPP108" s="161"/>
      <c r="DPQ108" s="161"/>
      <c r="DPR108" s="161"/>
      <c r="DPS108" s="161"/>
      <c r="DPT108" s="161"/>
      <c r="DPU108" s="161"/>
      <c r="DPV108" s="161"/>
      <c r="DPW108" s="161"/>
      <c r="DPX108" s="161"/>
      <c r="DPY108" s="161"/>
      <c r="DPZ108" s="161"/>
      <c r="DQA108" s="161"/>
      <c r="DQB108" s="161"/>
      <c r="DQC108" s="161"/>
      <c r="DQD108" s="161"/>
      <c r="DQE108" s="161"/>
      <c r="DQF108" s="161"/>
      <c r="DQG108" s="161"/>
      <c r="DQH108" s="161"/>
      <c r="DQI108" s="161"/>
      <c r="DQJ108" s="161"/>
      <c r="DQK108" s="161"/>
      <c r="DQL108" s="161"/>
      <c r="DQM108" s="161"/>
      <c r="DQN108" s="161"/>
      <c r="DQO108" s="161"/>
      <c r="DQP108" s="161"/>
      <c r="DQQ108" s="161"/>
      <c r="DQR108" s="161"/>
      <c r="DQS108" s="161"/>
      <c r="DQT108" s="161"/>
      <c r="DQU108" s="161"/>
      <c r="DQV108" s="161"/>
      <c r="DQW108" s="161"/>
      <c r="DQX108" s="161"/>
      <c r="DQY108" s="161"/>
      <c r="DQZ108" s="161"/>
      <c r="DRA108" s="161"/>
      <c r="DRB108" s="161"/>
      <c r="DRC108" s="161"/>
      <c r="DRD108" s="161"/>
      <c r="DRE108" s="161"/>
      <c r="DRF108" s="161"/>
      <c r="DRG108" s="161"/>
      <c r="DRH108" s="161"/>
      <c r="DRI108" s="161"/>
      <c r="DRJ108" s="161"/>
      <c r="DRK108" s="161"/>
      <c r="DRL108" s="161"/>
      <c r="DRM108" s="161"/>
      <c r="DRN108" s="161"/>
      <c r="DRO108" s="161"/>
      <c r="DRP108" s="161"/>
      <c r="DRQ108" s="161"/>
      <c r="DRR108" s="161"/>
      <c r="DRS108" s="161"/>
      <c r="DRT108" s="161"/>
      <c r="DRU108" s="161"/>
      <c r="DRV108" s="161"/>
      <c r="DRW108" s="161"/>
      <c r="DRX108" s="161"/>
      <c r="DRY108" s="161"/>
      <c r="DRZ108" s="161"/>
      <c r="DSA108" s="161"/>
      <c r="DSB108" s="161"/>
      <c r="DSC108" s="161"/>
      <c r="DSD108" s="161"/>
      <c r="DSE108" s="161"/>
      <c r="DSF108" s="161"/>
      <c r="DSG108" s="161"/>
      <c r="DSH108" s="161"/>
      <c r="DSI108" s="161"/>
      <c r="DSJ108" s="161"/>
      <c r="DSK108" s="161"/>
      <c r="DSL108" s="161"/>
      <c r="DSM108" s="161"/>
      <c r="DSN108" s="161"/>
      <c r="DSO108" s="161"/>
      <c r="DSP108" s="161"/>
      <c r="DSQ108" s="161"/>
      <c r="DSR108" s="161"/>
      <c r="DSS108" s="161"/>
      <c r="DST108" s="161"/>
      <c r="DSU108" s="161"/>
      <c r="DSV108" s="161"/>
      <c r="DSW108" s="161"/>
      <c r="DSX108" s="161"/>
      <c r="DSY108" s="161"/>
      <c r="DSZ108" s="161"/>
      <c r="DTA108" s="161"/>
      <c r="DTB108" s="161"/>
      <c r="DTC108" s="161"/>
      <c r="DTD108" s="161"/>
      <c r="DTE108" s="161"/>
      <c r="DTF108" s="161"/>
      <c r="DTG108" s="161"/>
      <c r="DTH108" s="161"/>
      <c r="DTI108" s="161"/>
      <c r="DTJ108" s="161"/>
      <c r="DTK108" s="161"/>
      <c r="DTL108" s="161"/>
      <c r="DTM108" s="161"/>
      <c r="DTN108" s="161"/>
      <c r="DTO108" s="161"/>
      <c r="DTP108" s="161"/>
      <c r="DTQ108" s="161"/>
      <c r="DTR108" s="161"/>
      <c r="DTS108" s="161"/>
      <c r="DTT108" s="161"/>
      <c r="DTU108" s="161"/>
      <c r="DTV108" s="161"/>
      <c r="DTW108" s="161"/>
      <c r="DTX108" s="161"/>
      <c r="DTY108" s="161"/>
      <c r="DTZ108" s="161"/>
      <c r="DUA108" s="161"/>
      <c r="DUB108" s="161"/>
      <c r="DUC108" s="161"/>
      <c r="DUD108" s="161"/>
      <c r="DUE108" s="161"/>
      <c r="DUF108" s="161"/>
      <c r="DUG108" s="161"/>
      <c r="DUH108" s="161"/>
      <c r="DUI108" s="161"/>
      <c r="DUJ108" s="161"/>
      <c r="DUK108" s="161"/>
      <c r="DUL108" s="161"/>
      <c r="DUM108" s="161"/>
      <c r="DUN108" s="161"/>
      <c r="DUO108" s="161"/>
      <c r="DUP108" s="161"/>
      <c r="DUQ108" s="161"/>
      <c r="DUR108" s="161"/>
      <c r="DUS108" s="161"/>
      <c r="DUT108" s="161"/>
      <c r="DUU108" s="161"/>
      <c r="DUV108" s="161"/>
      <c r="DUW108" s="161"/>
      <c r="DUX108" s="161"/>
      <c r="DUY108" s="161"/>
      <c r="DUZ108" s="161"/>
      <c r="DVA108" s="161"/>
      <c r="DVB108" s="161"/>
      <c r="DVC108" s="161"/>
      <c r="DVD108" s="161"/>
      <c r="DVE108" s="161"/>
      <c r="DVF108" s="161"/>
      <c r="DVG108" s="161"/>
      <c r="DVH108" s="161"/>
      <c r="DVI108" s="161"/>
      <c r="DVJ108" s="161"/>
      <c r="DVK108" s="161"/>
      <c r="DVL108" s="161"/>
      <c r="DVM108" s="161"/>
      <c r="DVN108" s="161"/>
      <c r="DVO108" s="161"/>
      <c r="DVP108" s="161"/>
      <c r="DVQ108" s="161"/>
      <c r="DVR108" s="161"/>
      <c r="DVS108" s="161"/>
      <c r="DVT108" s="161"/>
      <c r="DVU108" s="161"/>
      <c r="DVV108" s="161"/>
      <c r="DVW108" s="161"/>
      <c r="DVX108" s="161"/>
      <c r="DVY108" s="161"/>
      <c r="DVZ108" s="161"/>
      <c r="DWA108" s="161"/>
      <c r="DWB108" s="161"/>
      <c r="DWC108" s="161"/>
      <c r="DWD108" s="161"/>
      <c r="DWE108" s="161"/>
      <c r="DWF108" s="161"/>
      <c r="DWG108" s="161"/>
      <c r="DWH108" s="161"/>
      <c r="DWI108" s="161"/>
      <c r="DWJ108" s="161"/>
      <c r="DWK108" s="161"/>
      <c r="DWL108" s="161"/>
      <c r="DWM108" s="161"/>
      <c r="DWN108" s="161"/>
      <c r="DWO108" s="161"/>
      <c r="DWP108" s="161"/>
      <c r="DWQ108" s="161"/>
      <c r="DWR108" s="161"/>
      <c r="DWS108" s="161"/>
      <c r="DWT108" s="161"/>
      <c r="DWU108" s="161"/>
      <c r="DWV108" s="161"/>
      <c r="DWW108" s="161"/>
      <c r="DWX108" s="161"/>
      <c r="DWY108" s="161"/>
      <c r="DWZ108" s="161"/>
      <c r="DXA108" s="161"/>
      <c r="DXB108" s="161"/>
      <c r="DXC108" s="161"/>
      <c r="DXD108" s="161"/>
      <c r="DXE108" s="161"/>
      <c r="DXF108" s="161"/>
      <c r="DXG108" s="161"/>
      <c r="DXH108" s="161"/>
      <c r="DXI108" s="161"/>
      <c r="DXJ108" s="161"/>
      <c r="DXK108" s="161"/>
      <c r="DXL108" s="161"/>
      <c r="DXM108" s="161"/>
      <c r="DXN108" s="161"/>
      <c r="DXO108" s="161"/>
      <c r="DXP108" s="161"/>
      <c r="DXQ108" s="161"/>
      <c r="DXR108" s="161"/>
      <c r="DXS108" s="161"/>
      <c r="DXT108" s="161"/>
      <c r="DXU108" s="161"/>
      <c r="DXV108" s="161"/>
      <c r="DXW108" s="161"/>
      <c r="DXX108" s="161"/>
      <c r="DXY108" s="161"/>
      <c r="DXZ108" s="161"/>
      <c r="DYA108" s="161"/>
      <c r="DYB108" s="161"/>
      <c r="DYC108" s="161"/>
      <c r="DYD108" s="161"/>
      <c r="DYE108" s="161"/>
      <c r="DYF108" s="161"/>
      <c r="DYG108" s="161"/>
      <c r="DYH108" s="161"/>
      <c r="DYI108" s="161"/>
      <c r="DYJ108" s="161"/>
      <c r="DYK108" s="161"/>
      <c r="DYL108" s="161"/>
      <c r="DYM108" s="161"/>
      <c r="DYN108" s="161"/>
      <c r="DYO108" s="161"/>
      <c r="DYP108" s="161"/>
      <c r="DYQ108" s="161"/>
      <c r="DYR108" s="161"/>
      <c r="DYS108" s="161"/>
      <c r="DYT108" s="161"/>
      <c r="DYU108" s="161"/>
      <c r="DYV108" s="161"/>
      <c r="DYW108" s="161"/>
      <c r="DYX108" s="161"/>
      <c r="DYY108" s="161"/>
      <c r="DYZ108" s="161"/>
      <c r="DZA108" s="161"/>
      <c r="DZB108" s="161"/>
      <c r="DZC108" s="161"/>
      <c r="DZD108" s="161"/>
      <c r="DZE108" s="161"/>
      <c r="DZF108" s="161"/>
      <c r="DZG108" s="161"/>
      <c r="DZH108" s="161"/>
      <c r="DZI108" s="161"/>
      <c r="DZJ108" s="161"/>
      <c r="DZK108" s="161"/>
      <c r="DZL108" s="161"/>
      <c r="DZM108" s="161"/>
      <c r="DZN108" s="161"/>
      <c r="DZO108" s="161"/>
      <c r="DZP108" s="161"/>
      <c r="DZQ108" s="161"/>
      <c r="DZR108" s="161"/>
      <c r="DZS108" s="161"/>
      <c r="DZT108" s="161"/>
      <c r="DZU108" s="161"/>
      <c r="DZV108" s="161"/>
      <c r="DZW108" s="161"/>
      <c r="DZX108" s="161"/>
      <c r="DZY108" s="161"/>
      <c r="DZZ108" s="161"/>
      <c r="EAA108" s="161"/>
      <c r="EAB108" s="161"/>
      <c r="EAC108" s="161"/>
      <c r="EAD108" s="161"/>
      <c r="EAE108" s="161"/>
      <c r="EAF108" s="161"/>
      <c r="EAG108" s="161"/>
      <c r="EAH108" s="161"/>
      <c r="EAI108" s="161"/>
      <c r="EAJ108" s="161"/>
      <c r="EAK108" s="161"/>
      <c r="EAL108" s="161"/>
      <c r="EAM108" s="161"/>
      <c r="EAN108" s="161"/>
      <c r="EAO108" s="161"/>
      <c r="EAP108" s="161"/>
      <c r="EAQ108" s="161"/>
      <c r="EAR108" s="161"/>
      <c r="EAS108" s="161"/>
      <c r="EAT108" s="161"/>
      <c r="EAU108" s="161"/>
      <c r="EAV108" s="161"/>
      <c r="EAW108" s="161"/>
      <c r="EAX108" s="161"/>
      <c r="EAY108" s="161"/>
      <c r="EAZ108" s="161"/>
      <c r="EBA108" s="161"/>
      <c r="EBB108" s="161"/>
      <c r="EBC108" s="161"/>
      <c r="EBD108" s="161"/>
      <c r="EBE108" s="161"/>
      <c r="EBF108" s="161"/>
      <c r="EBG108" s="161"/>
      <c r="EBH108" s="161"/>
      <c r="EBI108" s="161"/>
      <c r="EBJ108" s="161"/>
      <c r="EBK108" s="161"/>
      <c r="EBL108" s="161"/>
      <c r="EBM108" s="161"/>
      <c r="EBN108" s="161"/>
      <c r="EBO108" s="161"/>
      <c r="EBP108" s="161"/>
      <c r="EBQ108" s="161"/>
      <c r="EBR108" s="161"/>
      <c r="EBS108" s="161"/>
      <c r="EBT108" s="161"/>
      <c r="EBU108" s="161"/>
      <c r="EBV108" s="161"/>
      <c r="EBW108" s="161"/>
      <c r="EBX108" s="161"/>
      <c r="EBY108" s="161"/>
      <c r="EBZ108" s="161"/>
      <c r="ECA108" s="161"/>
      <c r="ECB108" s="161"/>
      <c r="ECC108" s="161"/>
      <c r="ECD108" s="161"/>
      <c r="ECE108" s="161"/>
      <c r="ECF108" s="161"/>
      <c r="ECG108" s="161"/>
      <c r="ECH108" s="161"/>
      <c r="ECI108" s="161"/>
      <c r="ECJ108" s="161"/>
      <c r="ECK108" s="161"/>
      <c r="ECL108" s="161"/>
      <c r="ECM108" s="161"/>
      <c r="ECN108" s="161"/>
      <c r="ECO108" s="161"/>
      <c r="ECP108" s="161"/>
      <c r="ECQ108" s="161"/>
      <c r="ECR108" s="161"/>
      <c r="ECS108" s="161"/>
      <c r="ECT108" s="161"/>
      <c r="ECU108" s="161"/>
      <c r="ECV108" s="161"/>
      <c r="ECW108" s="161"/>
      <c r="ECX108" s="161"/>
      <c r="ECY108" s="161"/>
      <c r="ECZ108" s="161"/>
      <c r="EDA108" s="161"/>
      <c r="EDB108" s="161"/>
      <c r="EDC108" s="161"/>
      <c r="EDD108" s="161"/>
      <c r="EDE108" s="161"/>
      <c r="EDF108" s="161"/>
      <c r="EDG108" s="161"/>
      <c r="EDH108" s="161"/>
      <c r="EDI108" s="161"/>
      <c r="EDJ108" s="161"/>
      <c r="EDK108" s="161"/>
      <c r="EDL108" s="161"/>
      <c r="EDM108" s="161"/>
      <c r="EDN108" s="161"/>
      <c r="EDO108" s="161"/>
      <c r="EDP108" s="161"/>
      <c r="EDQ108" s="161"/>
      <c r="EDR108" s="161"/>
      <c r="EDS108" s="161"/>
      <c r="EDT108" s="161"/>
      <c r="EDU108" s="161"/>
      <c r="EDV108" s="161"/>
      <c r="EDW108" s="161"/>
      <c r="EDX108" s="161"/>
      <c r="EDY108" s="161"/>
      <c r="EDZ108" s="161"/>
      <c r="EEA108" s="161"/>
      <c r="EEB108" s="161"/>
      <c r="EEC108" s="161"/>
      <c r="EED108" s="161"/>
      <c r="EEE108" s="161"/>
      <c r="EEF108" s="161"/>
      <c r="EEG108" s="161"/>
      <c r="EEH108" s="161"/>
      <c r="EEI108" s="161"/>
      <c r="EEJ108" s="161"/>
      <c r="EEK108" s="161"/>
      <c r="EEL108" s="161"/>
      <c r="EEM108" s="161"/>
      <c r="EEN108" s="161"/>
      <c r="EEO108" s="161"/>
      <c r="EEP108" s="161"/>
      <c r="EEQ108" s="161"/>
      <c r="EER108" s="161"/>
      <c r="EES108" s="161"/>
      <c r="EET108" s="161"/>
      <c r="EEU108" s="161"/>
      <c r="EEV108" s="161"/>
      <c r="EEW108" s="161"/>
      <c r="EEX108" s="161"/>
      <c r="EEY108" s="161"/>
      <c r="EEZ108" s="161"/>
      <c r="EFA108" s="161"/>
      <c r="EFB108" s="161"/>
      <c r="EFC108" s="161"/>
      <c r="EFD108" s="161"/>
      <c r="EFE108" s="161"/>
      <c r="EFF108" s="161"/>
      <c r="EFG108" s="161"/>
      <c r="EFH108" s="161"/>
      <c r="EFI108" s="161"/>
      <c r="EFJ108" s="161"/>
      <c r="EFK108" s="161"/>
      <c r="EFL108" s="161"/>
      <c r="EFM108" s="161"/>
      <c r="EFN108" s="161"/>
      <c r="EFO108" s="161"/>
      <c r="EFP108" s="161"/>
      <c r="EFQ108" s="161"/>
      <c r="EFR108" s="161"/>
      <c r="EFS108" s="161"/>
      <c r="EFT108" s="161"/>
      <c r="EFU108" s="161"/>
      <c r="EFV108" s="161"/>
      <c r="EFW108" s="161"/>
      <c r="EFX108" s="161"/>
      <c r="EFY108" s="161"/>
      <c r="EFZ108" s="161"/>
      <c r="EGA108" s="161"/>
      <c r="EGB108" s="161"/>
      <c r="EGC108" s="161"/>
      <c r="EGD108" s="161"/>
      <c r="EGE108" s="161"/>
      <c r="EGF108" s="161"/>
      <c r="EGG108" s="161"/>
      <c r="EGH108" s="161"/>
      <c r="EGI108" s="161"/>
      <c r="EGJ108" s="161"/>
      <c r="EGK108" s="161"/>
      <c r="EGL108" s="161"/>
      <c r="EGM108" s="161"/>
      <c r="EGN108" s="161"/>
      <c r="EGO108" s="161"/>
      <c r="EGP108" s="161"/>
      <c r="EGQ108" s="161"/>
      <c r="EGR108" s="161"/>
      <c r="EGS108" s="161"/>
      <c r="EGT108" s="161"/>
      <c r="EGU108" s="161"/>
      <c r="EGV108" s="161"/>
      <c r="EGW108" s="161"/>
      <c r="EGX108" s="161"/>
      <c r="EGY108" s="161"/>
      <c r="EGZ108" s="161"/>
      <c r="EHA108" s="161"/>
      <c r="EHB108" s="161"/>
      <c r="EHC108" s="161"/>
      <c r="EHD108" s="161"/>
      <c r="EHE108" s="161"/>
      <c r="EHF108" s="161"/>
      <c r="EHG108" s="161"/>
      <c r="EHH108" s="161"/>
      <c r="EHI108" s="161"/>
      <c r="EHJ108" s="161"/>
      <c r="EHK108" s="161"/>
      <c r="EHL108" s="161"/>
      <c r="EHM108" s="161"/>
      <c r="EHN108" s="161"/>
      <c r="EHO108" s="161"/>
      <c r="EHP108" s="161"/>
      <c r="EHQ108" s="161"/>
      <c r="EHR108" s="161"/>
      <c r="EHS108" s="161"/>
      <c r="EHT108" s="161"/>
      <c r="EHU108" s="161"/>
      <c r="EHV108" s="161"/>
      <c r="EHW108" s="161"/>
      <c r="EHX108" s="161"/>
      <c r="EHY108" s="161"/>
      <c r="EHZ108" s="161"/>
      <c r="EIA108" s="161"/>
      <c r="EIB108" s="161"/>
      <c r="EIC108" s="161"/>
      <c r="EID108" s="161"/>
      <c r="EIE108" s="161"/>
      <c r="EIF108" s="161"/>
      <c r="EIG108" s="161"/>
      <c r="EIH108" s="161"/>
      <c r="EII108" s="161"/>
      <c r="EIJ108" s="161"/>
      <c r="EIK108" s="161"/>
      <c r="EIL108" s="161"/>
      <c r="EIM108" s="161"/>
      <c r="EIN108" s="161"/>
      <c r="EIO108" s="161"/>
      <c r="EIP108" s="161"/>
      <c r="EIQ108" s="161"/>
      <c r="EIR108" s="161"/>
      <c r="EIS108" s="161"/>
      <c r="EIT108" s="161"/>
      <c r="EIU108" s="161"/>
      <c r="EIV108" s="161"/>
      <c r="EIW108" s="161"/>
      <c r="EIX108" s="161"/>
      <c r="EIY108" s="161"/>
      <c r="EIZ108" s="161"/>
      <c r="EJA108" s="161"/>
      <c r="EJB108" s="161"/>
      <c r="EJC108" s="161"/>
      <c r="EJD108" s="161"/>
      <c r="EJE108" s="161"/>
      <c r="EJF108" s="161"/>
      <c r="EJG108" s="161"/>
      <c r="EJH108" s="161"/>
      <c r="EJI108" s="161"/>
      <c r="EJJ108" s="161"/>
      <c r="EJK108" s="161"/>
      <c r="EJL108" s="161"/>
      <c r="EJM108" s="161"/>
      <c r="EJN108" s="161"/>
      <c r="EJO108" s="161"/>
      <c r="EJP108" s="161"/>
      <c r="EJQ108" s="161"/>
      <c r="EJR108" s="161"/>
      <c r="EJS108" s="161"/>
      <c r="EJT108" s="161"/>
      <c r="EJU108" s="161"/>
      <c r="EJV108" s="161"/>
      <c r="EJW108" s="161"/>
      <c r="EJX108" s="161"/>
      <c r="EJY108" s="161"/>
      <c r="EJZ108" s="161"/>
      <c r="EKA108" s="161"/>
      <c r="EKB108" s="161"/>
      <c r="EKC108" s="161"/>
      <c r="EKD108" s="161"/>
      <c r="EKE108" s="161"/>
      <c r="EKF108" s="161"/>
      <c r="EKG108" s="161"/>
      <c r="EKH108" s="161"/>
      <c r="EKI108" s="161"/>
      <c r="EKJ108" s="161"/>
      <c r="EKK108" s="161"/>
      <c r="EKL108" s="161"/>
      <c r="EKM108" s="161"/>
      <c r="EKN108" s="161"/>
      <c r="EKO108" s="161"/>
      <c r="EKP108" s="161"/>
      <c r="EKQ108" s="161"/>
      <c r="EKR108" s="161"/>
      <c r="EKS108" s="161"/>
      <c r="EKT108" s="161"/>
      <c r="EKU108" s="161"/>
      <c r="EKV108" s="161"/>
      <c r="EKW108" s="161"/>
      <c r="EKX108" s="161"/>
      <c r="EKY108" s="161"/>
      <c r="EKZ108" s="161"/>
      <c r="ELA108" s="161"/>
      <c r="ELB108" s="161"/>
      <c r="ELC108" s="161"/>
      <c r="ELD108" s="161"/>
      <c r="ELE108" s="161"/>
      <c r="ELF108" s="161"/>
      <c r="ELG108" s="161"/>
      <c r="ELH108" s="161"/>
      <c r="ELI108" s="161"/>
      <c r="ELJ108" s="161"/>
      <c r="ELK108" s="161"/>
      <c r="ELL108" s="161"/>
      <c r="ELM108" s="161"/>
      <c r="ELN108" s="161"/>
      <c r="ELO108" s="161"/>
      <c r="ELP108" s="161"/>
      <c r="ELQ108" s="161"/>
      <c r="ELR108" s="161"/>
      <c r="ELS108" s="161"/>
      <c r="ELT108" s="161"/>
      <c r="ELU108" s="161"/>
      <c r="ELV108" s="161"/>
      <c r="ELW108" s="161"/>
      <c r="ELX108" s="161"/>
      <c r="ELY108" s="161"/>
      <c r="ELZ108" s="161"/>
      <c r="EMA108" s="161"/>
      <c r="EMB108" s="161"/>
      <c r="EMC108" s="161"/>
      <c r="EMD108" s="161"/>
      <c r="EME108" s="161"/>
      <c r="EMF108" s="161"/>
      <c r="EMG108" s="161"/>
      <c r="EMH108" s="161"/>
      <c r="EMI108" s="161"/>
      <c r="EMJ108" s="161"/>
      <c r="EMK108" s="161"/>
      <c r="EML108" s="161"/>
      <c r="EMM108" s="161"/>
      <c r="EMN108" s="161"/>
      <c r="EMO108" s="161"/>
      <c r="EMP108" s="161"/>
      <c r="EMQ108" s="161"/>
      <c r="EMR108" s="161"/>
      <c r="EMS108" s="161"/>
      <c r="EMT108" s="161"/>
      <c r="EMU108" s="161"/>
      <c r="EMV108" s="161"/>
      <c r="EMW108" s="161"/>
      <c r="EMX108" s="161"/>
      <c r="EMY108" s="161"/>
      <c r="EMZ108" s="161"/>
      <c r="ENA108" s="161"/>
      <c r="ENB108" s="161"/>
      <c r="ENC108" s="161"/>
      <c r="END108" s="161"/>
      <c r="ENE108" s="161"/>
      <c r="ENF108" s="161"/>
      <c r="ENG108" s="161"/>
      <c r="ENH108" s="161"/>
      <c r="ENI108" s="161"/>
      <c r="ENJ108" s="161"/>
      <c r="ENK108" s="161"/>
      <c r="ENL108" s="161"/>
      <c r="ENM108" s="161"/>
      <c r="ENN108" s="161"/>
      <c r="ENO108" s="161"/>
      <c r="ENP108" s="161"/>
      <c r="ENQ108" s="161"/>
      <c r="ENR108" s="161"/>
      <c r="ENS108" s="161"/>
      <c r="ENT108" s="161"/>
      <c r="ENU108" s="161"/>
      <c r="ENV108" s="161"/>
      <c r="ENW108" s="161"/>
      <c r="ENX108" s="161"/>
      <c r="ENY108" s="161"/>
      <c r="ENZ108" s="161"/>
      <c r="EOA108" s="161"/>
      <c r="EOB108" s="161"/>
      <c r="EOC108" s="161"/>
      <c r="EOD108" s="161"/>
      <c r="EOE108" s="161"/>
      <c r="EOF108" s="161"/>
      <c r="EOG108" s="161"/>
      <c r="EOH108" s="161"/>
      <c r="EOI108" s="161"/>
      <c r="EOJ108" s="161"/>
      <c r="EOK108" s="161"/>
      <c r="EOL108" s="161"/>
      <c r="EOM108" s="161"/>
      <c r="EON108" s="161"/>
      <c r="EOO108" s="161"/>
      <c r="EOP108" s="161"/>
      <c r="EOQ108" s="161"/>
      <c r="EOR108" s="161"/>
      <c r="EOS108" s="161"/>
      <c r="EOT108" s="161"/>
      <c r="EOU108" s="161"/>
      <c r="EOV108" s="161"/>
      <c r="EOW108" s="161"/>
      <c r="EOX108" s="161"/>
      <c r="EOY108" s="161"/>
      <c r="EOZ108" s="161"/>
      <c r="EPA108" s="161"/>
      <c r="EPB108" s="161"/>
      <c r="EPC108" s="161"/>
      <c r="EPD108" s="161"/>
      <c r="EPE108" s="161"/>
      <c r="EPF108" s="161"/>
      <c r="EPG108" s="161"/>
      <c r="EPH108" s="161"/>
      <c r="EPI108" s="161"/>
      <c r="EPJ108" s="161"/>
      <c r="EPK108" s="161"/>
      <c r="EPL108" s="161"/>
      <c r="EPM108" s="161"/>
      <c r="EPN108" s="161"/>
      <c r="EPO108" s="161"/>
      <c r="EPP108" s="161"/>
      <c r="EPQ108" s="161"/>
      <c r="EPR108" s="161"/>
      <c r="EPS108" s="161"/>
      <c r="EPT108" s="161"/>
      <c r="EPU108" s="161"/>
      <c r="EPV108" s="161"/>
      <c r="EPW108" s="161"/>
      <c r="EPX108" s="161"/>
      <c r="EPY108" s="161"/>
      <c r="EPZ108" s="161"/>
      <c r="EQA108" s="161"/>
      <c r="EQB108" s="161"/>
      <c r="EQC108" s="161"/>
      <c r="EQD108" s="161"/>
      <c r="EQE108" s="161"/>
      <c r="EQF108" s="161"/>
      <c r="EQG108" s="161"/>
      <c r="EQH108" s="161"/>
      <c r="EQI108" s="161"/>
      <c r="EQJ108" s="161"/>
      <c r="EQK108" s="161"/>
      <c r="EQL108" s="161"/>
      <c r="EQM108" s="161"/>
      <c r="EQN108" s="161"/>
      <c r="EQO108" s="161"/>
      <c r="EQP108" s="161"/>
      <c r="EQQ108" s="161"/>
      <c r="EQR108" s="161"/>
      <c r="EQS108" s="161"/>
      <c r="EQT108" s="161"/>
      <c r="EQU108" s="161"/>
      <c r="EQV108" s="161"/>
      <c r="EQW108" s="161"/>
      <c r="EQX108" s="161"/>
      <c r="EQY108" s="161"/>
      <c r="EQZ108" s="161"/>
      <c r="ERA108" s="161"/>
      <c r="ERB108" s="161"/>
      <c r="ERC108" s="161"/>
      <c r="ERD108" s="161"/>
      <c r="ERE108" s="161"/>
      <c r="ERF108" s="161"/>
      <c r="ERG108" s="161"/>
      <c r="ERH108" s="161"/>
      <c r="ERI108" s="161"/>
      <c r="ERJ108" s="161"/>
      <c r="ERK108" s="161"/>
      <c r="ERL108" s="161"/>
      <c r="ERM108" s="161"/>
      <c r="ERN108" s="161"/>
      <c r="ERO108" s="161"/>
      <c r="ERP108" s="161"/>
      <c r="ERQ108" s="161"/>
      <c r="ERR108" s="161"/>
      <c r="ERS108" s="161"/>
      <c r="ERT108" s="161"/>
      <c r="ERU108" s="161"/>
      <c r="ERV108" s="161"/>
      <c r="ERW108" s="161"/>
      <c r="ERX108" s="161"/>
      <c r="ERY108" s="161"/>
      <c r="ERZ108" s="161"/>
      <c r="ESA108" s="161"/>
      <c r="ESB108" s="161"/>
      <c r="ESC108" s="161"/>
      <c r="ESD108" s="161"/>
      <c r="ESE108" s="161"/>
      <c r="ESF108" s="161"/>
      <c r="ESG108" s="161"/>
      <c r="ESH108" s="161"/>
      <c r="ESI108" s="161"/>
      <c r="ESJ108" s="161"/>
      <c r="ESK108" s="161"/>
      <c r="ESL108" s="161"/>
      <c r="ESM108" s="161"/>
      <c r="ESN108" s="161"/>
      <c r="ESO108" s="161"/>
      <c r="ESP108" s="161"/>
      <c r="ESQ108" s="161"/>
      <c r="ESR108" s="161"/>
      <c r="ESS108" s="161"/>
      <c r="EST108" s="161"/>
      <c r="ESU108" s="161"/>
      <c r="ESV108" s="161"/>
      <c r="ESW108" s="161"/>
      <c r="ESX108" s="161"/>
      <c r="ESY108" s="161"/>
      <c r="ESZ108" s="161"/>
      <c r="ETA108" s="161"/>
      <c r="ETB108" s="161"/>
      <c r="ETC108" s="161"/>
      <c r="ETD108" s="161"/>
      <c r="ETE108" s="161"/>
      <c r="ETF108" s="161"/>
      <c r="ETG108" s="161"/>
      <c r="ETH108" s="161"/>
      <c r="ETI108" s="161"/>
      <c r="ETJ108" s="161"/>
      <c r="ETK108" s="161"/>
      <c r="ETL108" s="161"/>
      <c r="ETM108" s="161"/>
      <c r="ETN108" s="161"/>
      <c r="ETO108" s="161"/>
      <c r="ETP108" s="161"/>
      <c r="ETQ108" s="161"/>
      <c r="ETR108" s="161"/>
      <c r="ETS108" s="161"/>
      <c r="ETT108" s="161"/>
      <c r="ETU108" s="161"/>
      <c r="ETV108" s="161"/>
      <c r="ETW108" s="161"/>
      <c r="ETX108" s="161"/>
      <c r="ETY108" s="161"/>
      <c r="ETZ108" s="161"/>
      <c r="EUA108" s="161"/>
      <c r="EUB108" s="161"/>
      <c r="EUC108" s="161"/>
      <c r="EUD108" s="161"/>
      <c r="EUE108" s="161"/>
      <c r="EUF108" s="161"/>
      <c r="EUG108" s="161"/>
      <c r="EUH108" s="161"/>
      <c r="EUI108" s="161"/>
      <c r="EUJ108" s="161"/>
      <c r="EUK108" s="161"/>
      <c r="EUL108" s="161"/>
      <c r="EUM108" s="161"/>
      <c r="EUN108" s="161"/>
      <c r="EUO108" s="161"/>
      <c r="EUP108" s="161"/>
      <c r="EUQ108" s="161"/>
      <c r="EUR108" s="161"/>
      <c r="EUS108" s="161"/>
      <c r="EUT108" s="161"/>
      <c r="EUU108" s="161"/>
      <c r="EUV108" s="161"/>
      <c r="EUW108" s="161"/>
      <c r="EUX108" s="161"/>
      <c r="EUY108" s="161"/>
      <c r="EUZ108" s="161"/>
      <c r="EVA108" s="161"/>
      <c r="EVB108" s="161"/>
      <c r="EVC108" s="161"/>
      <c r="EVD108" s="161"/>
      <c r="EVE108" s="161"/>
      <c r="EVF108" s="161"/>
      <c r="EVG108" s="161"/>
      <c r="EVH108" s="161"/>
      <c r="EVI108" s="161"/>
      <c r="EVJ108" s="161"/>
      <c r="EVK108" s="161"/>
      <c r="EVL108" s="161"/>
      <c r="EVM108" s="161"/>
      <c r="EVN108" s="161"/>
      <c r="EVO108" s="161"/>
      <c r="EVP108" s="161"/>
      <c r="EVQ108" s="161"/>
      <c r="EVR108" s="161"/>
      <c r="EVS108" s="161"/>
      <c r="EVT108" s="161"/>
      <c r="EVU108" s="161"/>
      <c r="EVV108" s="161"/>
      <c r="EVW108" s="161"/>
      <c r="EVX108" s="161"/>
      <c r="EVY108" s="161"/>
      <c r="EVZ108" s="161"/>
      <c r="EWA108" s="161"/>
      <c r="EWB108" s="161"/>
      <c r="EWC108" s="161"/>
      <c r="EWD108" s="161"/>
      <c r="EWE108" s="161"/>
      <c r="EWF108" s="161"/>
      <c r="EWG108" s="161"/>
      <c r="EWH108" s="161"/>
      <c r="EWI108" s="161"/>
      <c r="EWJ108" s="161"/>
      <c r="EWK108" s="161"/>
      <c r="EWL108" s="161"/>
      <c r="EWM108" s="161"/>
      <c r="EWN108" s="161"/>
      <c r="EWO108" s="161"/>
      <c r="EWP108" s="161"/>
      <c r="EWQ108" s="161"/>
      <c r="EWR108" s="161"/>
      <c r="EWS108" s="161"/>
      <c r="EWT108" s="161"/>
      <c r="EWU108" s="161"/>
      <c r="EWV108" s="161"/>
      <c r="EWW108" s="161"/>
      <c r="EWX108" s="161"/>
      <c r="EWY108" s="161"/>
      <c r="EWZ108" s="161"/>
      <c r="EXA108" s="161"/>
      <c r="EXB108" s="161"/>
      <c r="EXC108" s="161"/>
      <c r="EXD108" s="161"/>
      <c r="EXE108" s="161"/>
      <c r="EXF108" s="161"/>
      <c r="EXG108" s="161"/>
      <c r="EXH108" s="161"/>
      <c r="EXI108" s="161"/>
      <c r="EXJ108" s="161"/>
      <c r="EXK108" s="161"/>
      <c r="EXL108" s="161"/>
      <c r="EXM108" s="161"/>
      <c r="EXN108" s="161"/>
      <c r="EXO108" s="161"/>
      <c r="EXP108" s="161"/>
      <c r="EXQ108" s="161"/>
      <c r="EXR108" s="161"/>
      <c r="EXS108" s="161"/>
      <c r="EXT108" s="161"/>
      <c r="EXU108" s="161"/>
      <c r="EXV108" s="161"/>
      <c r="EXW108" s="161"/>
      <c r="EXX108" s="161"/>
      <c r="EXY108" s="161"/>
      <c r="EXZ108" s="161"/>
      <c r="EYA108" s="161"/>
      <c r="EYB108" s="161"/>
      <c r="EYC108" s="161"/>
      <c r="EYD108" s="161"/>
      <c r="EYE108" s="161"/>
      <c r="EYF108" s="161"/>
      <c r="EYG108" s="161"/>
      <c r="EYH108" s="161"/>
      <c r="EYI108" s="161"/>
      <c r="EYJ108" s="161"/>
      <c r="EYK108" s="161"/>
      <c r="EYL108" s="161"/>
      <c r="EYM108" s="161"/>
      <c r="EYN108" s="161"/>
      <c r="EYO108" s="161"/>
      <c r="EYP108" s="161"/>
      <c r="EYQ108" s="161"/>
      <c r="EYR108" s="161"/>
      <c r="EYS108" s="161"/>
      <c r="EYT108" s="161"/>
      <c r="EYU108" s="161"/>
      <c r="EYV108" s="161"/>
      <c r="EYW108" s="161"/>
      <c r="EYX108" s="161"/>
      <c r="EYY108" s="161"/>
      <c r="EYZ108" s="161"/>
      <c r="EZA108" s="161"/>
      <c r="EZB108" s="161"/>
      <c r="EZC108" s="161"/>
      <c r="EZD108" s="161"/>
      <c r="EZE108" s="161"/>
      <c r="EZF108" s="161"/>
      <c r="EZG108" s="161"/>
      <c r="EZH108" s="161"/>
      <c r="EZI108" s="161"/>
      <c r="EZJ108" s="161"/>
      <c r="EZK108" s="161"/>
      <c r="EZL108" s="161"/>
      <c r="EZM108" s="161"/>
      <c r="EZN108" s="161"/>
      <c r="EZO108" s="161"/>
      <c r="EZP108" s="161"/>
      <c r="EZQ108" s="161"/>
      <c r="EZR108" s="161"/>
      <c r="EZS108" s="161"/>
      <c r="EZT108" s="161"/>
      <c r="EZU108" s="161"/>
      <c r="EZV108" s="161"/>
      <c r="EZW108" s="161"/>
      <c r="EZX108" s="161"/>
      <c r="EZY108" s="161"/>
      <c r="EZZ108" s="161"/>
      <c r="FAA108" s="161"/>
      <c r="FAB108" s="161"/>
      <c r="FAC108" s="161"/>
      <c r="FAD108" s="161"/>
      <c r="FAE108" s="161"/>
      <c r="FAF108" s="161"/>
      <c r="FAG108" s="161"/>
      <c r="FAH108" s="161"/>
      <c r="FAI108" s="161"/>
      <c r="FAJ108" s="161"/>
      <c r="FAK108" s="161"/>
      <c r="FAL108" s="161"/>
      <c r="FAM108" s="161"/>
      <c r="FAN108" s="161"/>
      <c r="FAO108" s="161"/>
      <c r="FAP108" s="161"/>
      <c r="FAQ108" s="161"/>
      <c r="FAR108" s="161"/>
      <c r="FAS108" s="161"/>
      <c r="FAT108" s="161"/>
      <c r="FAU108" s="161"/>
      <c r="FAV108" s="161"/>
      <c r="FAW108" s="161"/>
      <c r="FAX108" s="161"/>
      <c r="FAY108" s="161"/>
      <c r="FAZ108" s="161"/>
      <c r="FBA108" s="161"/>
      <c r="FBB108" s="161"/>
      <c r="FBC108" s="161"/>
      <c r="FBD108" s="161"/>
      <c r="FBE108" s="161"/>
      <c r="FBF108" s="161"/>
      <c r="FBG108" s="161"/>
      <c r="FBH108" s="161"/>
      <c r="FBI108" s="161"/>
      <c r="FBJ108" s="161"/>
      <c r="FBK108" s="161"/>
      <c r="FBL108" s="161"/>
      <c r="FBM108" s="161"/>
      <c r="FBN108" s="161"/>
      <c r="FBO108" s="161"/>
      <c r="FBP108" s="161"/>
      <c r="FBQ108" s="161"/>
      <c r="FBR108" s="161"/>
      <c r="FBS108" s="161"/>
      <c r="FBT108" s="161"/>
      <c r="FBU108" s="161"/>
      <c r="FBV108" s="161"/>
      <c r="FBW108" s="161"/>
      <c r="FBX108" s="161"/>
      <c r="FBY108" s="161"/>
      <c r="FBZ108" s="161"/>
      <c r="FCA108" s="161"/>
      <c r="FCB108" s="161"/>
      <c r="FCC108" s="161"/>
      <c r="FCD108" s="161"/>
      <c r="FCE108" s="161"/>
      <c r="FCF108" s="161"/>
      <c r="FCG108" s="161"/>
      <c r="FCH108" s="161"/>
      <c r="FCI108" s="161"/>
      <c r="FCJ108" s="161"/>
      <c r="FCK108" s="161"/>
      <c r="FCL108" s="161"/>
      <c r="FCM108" s="161"/>
      <c r="FCN108" s="161"/>
      <c r="FCO108" s="161"/>
      <c r="FCP108" s="161"/>
      <c r="FCQ108" s="161"/>
      <c r="FCR108" s="161"/>
      <c r="FCS108" s="161"/>
      <c r="FCT108" s="161"/>
      <c r="FCU108" s="161"/>
      <c r="FCV108" s="161"/>
      <c r="FCW108" s="161"/>
      <c r="FCX108" s="161"/>
      <c r="FCY108" s="161"/>
      <c r="FCZ108" s="161"/>
      <c r="FDA108" s="161"/>
      <c r="FDB108" s="161"/>
      <c r="FDC108" s="161"/>
      <c r="FDD108" s="161"/>
      <c r="FDE108" s="161"/>
      <c r="FDF108" s="161"/>
      <c r="FDG108" s="161"/>
      <c r="FDH108" s="161"/>
      <c r="FDI108" s="161"/>
      <c r="FDJ108" s="161"/>
      <c r="FDK108" s="161"/>
      <c r="FDL108" s="161"/>
      <c r="FDM108" s="161"/>
      <c r="FDN108" s="161"/>
      <c r="FDO108" s="161"/>
      <c r="FDP108" s="161"/>
      <c r="FDQ108" s="161"/>
      <c r="FDR108" s="161"/>
      <c r="FDS108" s="161"/>
      <c r="FDT108" s="161"/>
      <c r="FDU108" s="161"/>
      <c r="FDV108" s="161"/>
      <c r="FDW108" s="161"/>
      <c r="FDX108" s="161"/>
      <c r="FDY108" s="161"/>
      <c r="FDZ108" s="161"/>
      <c r="FEA108" s="161"/>
      <c r="FEB108" s="161"/>
      <c r="FEC108" s="161"/>
      <c r="FED108" s="161"/>
      <c r="FEE108" s="161"/>
      <c r="FEF108" s="161"/>
      <c r="FEG108" s="161"/>
      <c r="FEH108" s="161"/>
      <c r="FEI108" s="161"/>
      <c r="FEJ108" s="161"/>
      <c r="FEK108" s="161"/>
      <c r="FEL108" s="161"/>
      <c r="FEM108" s="161"/>
      <c r="FEN108" s="161"/>
      <c r="FEO108" s="161"/>
      <c r="FEP108" s="161"/>
      <c r="FEQ108" s="161"/>
      <c r="FER108" s="161"/>
      <c r="FES108" s="161"/>
      <c r="FET108" s="161"/>
      <c r="FEU108" s="161"/>
      <c r="FEV108" s="161"/>
      <c r="FEW108" s="161"/>
      <c r="FEX108" s="161"/>
      <c r="FEY108" s="161"/>
      <c r="FEZ108" s="161"/>
      <c r="FFA108" s="161"/>
      <c r="FFB108" s="161"/>
      <c r="FFC108" s="161"/>
      <c r="FFD108" s="161"/>
      <c r="FFE108" s="161"/>
      <c r="FFF108" s="161"/>
      <c r="FFG108" s="161"/>
      <c r="FFH108" s="161"/>
      <c r="FFI108" s="161"/>
      <c r="FFJ108" s="161"/>
      <c r="FFK108" s="161"/>
      <c r="FFL108" s="161"/>
      <c r="FFM108" s="161"/>
      <c r="FFN108" s="161"/>
      <c r="FFO108" s="161"/>
      <c r="FFP108" s="161"/>
      <c r="FFQ108" s="161"/>
      <c r="FFR108" s="161"/>
      <c r="FFS108" s="161"/>
      <c r="FFT108" s="161"/>
      <c r="FFU108" s="161"/>
      <c r="FFV108" s="161"/>
      <c r="FFW108" s="161"/>
      <c r="FFX108" s="161"/>
      <c r="FFY108" s="161"/>
      <c r="FFZ108" s="161"/>
      <c r="FGA108" s="161"/>
      <c r="FGB108" s="161"/>
      <c r="FGC108" s="161"/>
      <c r="FGD108" s="161"/>
      <c r="FGE108" s="161"/>
      <c r="FGF108" s="161"/>
      <c r="FGG108" s="161"/>
      <c r="FGH108" s="161"/>
      <c r="FGI108" s="161"/>
      <c r="FGJ108" s="161"/>
      <c r="FGK108" s="161"/>
      <c r="FGL108" s="161"/>
      <c r="FGM108" s="161"/>
      <c r="FGN108" s="161"/>
      <c r="FGO108" s="161"/>
      <c r="FGP108" s="161"/>
      <c r="FGQ108" s="161"/>
      <c r="FGR108" s="161"/>
      <c r="FGS108" s="161"/>
      <c r="FGT108" s="161"/>
      <c r="FGU108" s="161"/>
      <c r="FGV108" s="161"/>
      <c r="FGW108" s="161"/>
      <c r="FGX108" s="161"/>
      <c r="FGY108" s="161"/>
      <c r="FGZ108" s="161"/>
      <c r="FHA108" s="161"/>
      <c r="FHB108" s="161"/>
      <c r="FHC108" s="161"/>
      <c r="FHD108" s="161"/>
      <c r="FHE108" s="161"/>
      <c r="FHF108" s="161"/>
      <c r="FHG108" s="161"/>
      <c r="FHH108" s="161"/>
      <c r="FHI108" s="161"/>
      <c r="FHJ108" s="161"/>
      <c r="FHK108" s="161"/>
      <c r="FHL108" s="161"/>
      <c r="FHM108" s="161"/>
      <c r="FHN108" s="161"/>
      <c r="FHO108" s="161"/>
      <c r="FHP108" s="161"/>
      <c r="FHQ108" s="161"/>
      <c r="FHR108" s="161"/>
      <c r="FHS108" s="161"/>
      <c r="FHT108" s="161"/>
      <c r="FHU108" s="161"/>
      <c r="FHV108" s="161"/>
      <c r="FHW108" s="161"/>
      <c r="FHX108" s="161"/>
      <c r="FHY108" s="161"/>
      <c r="FHZ108" s="161"/>
      <c r="FIA108" s="161"/>
      <c r="FIB108" s="161"/>
      <c r="FIC108" s="161"/>
      <c r="FID108" s="161"/>
      <c r="FIE108" s="161"/>
      <c r="FIF108" s="161"/>
      <c r="FIG108" s="161"/>
      <c r="FIH108" s="161"/>
      <c r="FII108" s="161"/>
      <c r="FIJ108" s="161"/>
      <c r="FIK108" s="161"/>
      <c r="FIL108" s="161"/>
      <c r="FIM108" s="161"/>
      <c r="FIN108" s="161"/>
      <c r="FIO108" s="161"/>
      <c r="FIP108" s="161"/>
      <c r="FIQ108" s="161"/>
      <c r="FIR108" s="161"/>
      <c r="FIS108" s="161"/>
      <c r="FIT108" s="161"/>
      <c r="FIU108" s="161"/>
      <c r="FIV108" s="161"/>
      <c r="FIW108" s="161"/>
      <c r="FIX108" s="161"/>
      <c r="FIY108" s="161"/>
      <c r="FIZ108" s="161"/>
      <c r="FJA108" s="161"/>
      <c r="FJB108" s="161"/>
      <c r="FJC108" s="161"/>
      <c r="FJD108" s="161"/>
      <c r="FJE108" s="161"/>
      <c r="FJF108" s="161"/>
      <c r="FJG108" s="161"/>
      <c r="FJH108" s="161"/>
      <c r="FJI108" s="161"/>
      <c r="FJJ108" s="161"/>
      <c r="FJK108" s="161"/>
      <c r="FJL108" s="161"/>
      <c r="FJM108" s="161"/>
      <c r="FJN108" s="161"/>
      <c r="FJO108" s="161"/>
      <c r="FJP108" s="161"/>
      <c r="FJQ108" s="161"/>
      <c r="FJR108" s="161"/>
      <c r="FJS108" s="161"/>
      <c r="FJT108" s="161"/>
      <c r="FJU108" s="161"/>
      <c r="FJV108" s="161"/>
      <c r="FJW108" s="161"/>
      <c r="FJX108" s="161"/>
      <c r="FJY108" s="161"/>
      <c r="FJZ108" s="161"/>
      <c r="FKA108" s="161"/>
      <c r="FKB108" s="161"/>
      <c r="FKC108" s="161"/>
      <c r="FKD108" s="161"/>
      <c r="FKE108" s="161"/>
      <c r="FKF108" s="161"/>
      <c r="FKG108" s="161"/>
      <c r="FKH108" s="161"/>
      <c r="FKI108" s="161"/>
      <c r="FKJ108" s="161"/>
      <c r="FKK108" s="161"/>
      <c r="FKL108" s="161"/>
      <c r="FKM108" s="161"/>
      <c r="FKN108" s="161"/>
      <c r="FKO108" s="161"/>
      <c r="FKP108" s="161"/>
      <c r="FKQ108" s="161"/>
      <c r="FKR108" s="161"/>
      <c r="FKS108" s="161"/>
      <c r="FKT108" s="161"/>
      <c r="FKU108" s="161"/>
      <c r="FKV108" s="161"/>
      <c r="FKW108" s="161"/>
      <c r="FKX108" s="161"/>
      <c r="FKY108" s="161"/>
      <c r="FKZ108" s="161"/>
      <c r="FLA108" s="161"/>
      <c r="FLB108" s="161"/>
      <c r="FLC108" s="161"/>
      <c r="FLD108" s="161"/>
      <c r="FLE108" s="161"/>
      <c r="FLF108" s="161"/>
      <c r="FLG108" s="161"/>
      <c r="FLH108" s="161"/>
      <c r="FLI108" s="161"/>
      <c r="FLJ108" s="161"/>
      <c r="FLK108" s="161"/>
      <c r="FLL108" s="161"/>
      <c r="FLM108" s="161"/>
      <c r="FLN108" s="161"/>
      <c r="FLO108" s="161"/>
      <c r="FLP108" s="161"/>
      <c r="FLQ108" s="161"/>
      <c r="FLR108" s="161"/>
      <c r="FLS108" s="161"/>
      <c r="FLT108" s="161"/>
      <c r="FLU108" s="161"/>
      <c r="FLV108" s="161"/>
      <c r="FLW108" s="161"/>
      <c r="FLX108" s="161"/>
      <c r="FLY108" s="161"/>
      <c r="FLZ108" s="161"/>
      <c r="FMA108" s="161"/>
      <c r="FMB108" s="161"/>
      <c r="FMC108" s="161"/>
      <c r="FMD108" s="161"/>
      <c r="FME108" s="161"/>
      <c r="FMF108" s="161"/>
      <c r="FMG108" s="161"/>
      <c r="FMH108" s="161"/>
      <c r="FMI108" s="161"/>
      <c r="FMJ108" s="161"/>
      <c r="FMK108" s="161"/>
      <c r="FML108" s="161"/>
      <c r="FMM108" s="161"/>
      <c r="FMN108" s="161"/>
      <c r="FMO108" s="161"/>
      <c r="FMP108" s="161"/>
      <c r="FMQ108" s="161"/>
      <c r="FMR108" s="161"/>
      <c r="FMS108" s="161"/>
      <c r="FMT108" s="161"/>
      <c r="FMU108" s="161"/>
      <c r="FMV108" s="161"/>
      <c r="FMW108" s="161"/>
      <c r="FMX108" s="161"/>
      <c r="FMY108" s="161"/>
      <c r="FMZ108" s="161"/>
      <c r="FNA108" s="161"/>
      <c r="FNB108" s="161"/>
      <c r="FNC108" s="161"/>
      <c r="FND108" s="161"/>
      <c r="FNE108" s="161"/>
      <c r="FNF108" s="161"/>
      <c r="FNG108" s="161"/>
      <c r="FNH108" s="161"/>
      <c r="FNI108" s="161"/>
      <c r="FNJ108" s="161"/>
      <c r="FNK108" s="161"/>
      <c r="FNL108" s="161"/>
      <c r="FNM108" s="161"/>
      <c r="FNN108" s="161"/>
      <c r="FNO108" s="161"/>
      <c r="FNP108" s="161"/>
      <c r="FNQ108" s="161"/>
      <c r="FNR108" s="161"/>
      <c r="FNS108" s="161"/>
      <c r="FNT108" s="161"/>
      <c r="FNU108" s="161"/>
      <c r="FNV108" s="161"/>
      <c r="FNW108" s="161"/>
      <c r="FNX108" s="161"/>
      <c r="FNY108" s="161"/>
      <c r="FNZ108" s="161"/>
      <c r="FOA108" s="161"/>
      <c r="FOB108" s="161"/>
      <c r="FOC108" s="161"/>
      <c r="FOD108" s="161"/>
      <c r="FOE108" s="161"/>
      <c r="FOF108" s="161"/>
      <c r="FOG108" s="161"/>
      <c r="FOH108" s="161"/>
      <c r="FOI108" s="161"/>
      <c r="FOJ108" s="161"/>
      <c r="FOK108" s="161"/>
      <c r="FOL108" s="161"/>
      <c r="FOM108" s="161"/>
      <c r="FON108" s="161"/>
      <c r="FOO108" s="161"/>
      <c r="FOP108" s="161"/>
      <c r="FOQ108" s="161"/>
      <c r="FOR108" s="161"/>
      <c r="FOS108" s="161"/>
      <c r="FOT108" s="161"/>
      <c r="FOU108" s="161"/>
      <c r="FOV108" s="161"/>
      <c r="FOW108" s="161"/>
      <c r="FOX108" s="161"/>
      <c r="FOY108" s="161"/>
      <c r="FOZ108" s="161"/>
      <c r="FPA108" s="161"/>
      <c r="FPB108" s="161"/>
      <c r="FPC108" s="161"/>
      <c r="FPD108" s="161"/>
      <c r="FPE108" s="161"/>
      <c r="FPF108" s="161"/>
      <c r="FPG108" s="161"/>
      <c r="FPH108" s="161"/>
      <c r="FPI108" s="161"/>
      <c r="FPJ108" s="161"/>
      <c r="FPK108" s="161"/>
      <c r="FPL108" s="161"/>
      <c r="FPM108" s="161"/>
      <c r="FPN108" s="161"/>
      <c r="FPO108" s="161"/>
      <c r="FPP108" s="161"/>
      <c r="FPQ108" s="161"/>
      <c r="FPR108" s="161"/>
      <c r="FPS108" s="161"/>
      <c r="FPT108" s="161"/>
      <c r="FPU108" s="161"/>
      <c r="FPV108" s="161"/>
      <c r="FPW108" s="161"/>
      <c r="FPX108" s="161"/>
      <c r="FPY108" s="161"/>
      <c r="FPZ108" s="161"/>
      <c r="FQA108" s="161"/>
      <c r="FQB108" s="161"/>
      <c r="FQC108" s="161"/>
      <c r="FQD108" s="161"/>
      <c r="FQE108" s="161"/>
      <c r="FQF108" s="161"/>
      <c r="FQG108" s="161"/>
      <c r="FQH108" s="161"/>
      <c r="FQI108" s="161"/>
      <c r="FQJ108" s="161"/>
      <c r="FQK108" s="161"/>
      <c r="FQL108" s="161"/>
      <c r="FQM108" s="161"/>
      <c r="FQN108" s="161"/>
      <c r="FQO108" s="161"/>
      <c r="FQP108" s="161"/>
      <c r="FQQ108" s="161"/>
      <c r="FQR108" s="161"/>
      <c r="FQS108" s="161"/>
      <c r="FQT108" s="161"/>
      <c r="FQU108" s="161"/>
      <c r="FQV108" s="161"/>
      <c r="FQW108" s="161"/>
      <c r="FQX108" s="161"/>
      <c r="FQY108" s="161"/>
      <c r="FQZ108" s="161"/>
      <c r="FRA108" s="161"/>
      <c r="FRB108" s="161"/>
      <c r="FRC108" s="161"/>
      <c r="FRD108" s="161"/>
      <c r="FRE108" s="161"/>
      <c r="FRF108" s="161"/>
      <c r="FRG108" s="161"/>
      <c r="FRH108" s="161"/>
      <c r="FRI108" s="161"/>
      <c r="FRJ108" s="161"/>
      <c r="FRK108" s="161"/>
      <c r="FRL108" s="161"/>
      <c r="FRM108" s="161"/>
      <c r="FRN108" s="161"/>
      <c r="FRO108" s="161"/>
      <c r="FRP108" s="161"/>
      <c r="FRQ108" s="161"/>
      <c r="FRR108" s="161"/>
      <c r="FRS108" s="161"/>
      <c r="FRT108" s="161"/>
      <c r="FRU108" s="161"/>
      <c r="FRV108" s="161"/>
      <c r="FRW108" s="161"/>
      <c r="FRX108" s="161"/>
      <c r="FRY108" s="161"/>
      <c r="FRZ108" s="161"/>
      <c r="FSA108" s="161"/>
      <c r="FSB108" s="161"/>
      <c r="FSC108" s="161"/>
      <c r="FSD108" s="161"/>
      <c r="FSE108" s="161"/>
      <c r="FSF108" s="161"/>
      <c r="FSG108" s="161"/>
      <c r="FSH108" s="161"/>
      <c r="FSI108" s="161"/>
      <c r="FSJ108" s="161"/>
      <c r="FSK108" s="161"/>
      <c r="FSL108" s="161"/>
      <c r="FSM108" s="161"/>
      <c r="FSN108" s="161"/>
      <c r="FSO108" s="161"/>
      <c r="FSP108" s="161"/>
      <c r="FSQ108" s="161"/>
      <c r="FSR108" s="161"/>
      <c r="FSS108" s="161"/>
      <c r="FST108" s="161"/>
      <c r="FSU108" s="161"/>
      <c r="FSV108" s="161"/>
      <c r="FSW108" s="161"/>
      <c r="FSX108" s="161"/>
      <c r="FSY108" s="161"/>
      <c r="FSZ108" s="161"/>
      <c r="FTA108" s="161"/>
      <c r="FTB108" s="161"/>
      <c r="FTC108" s="161"/>
      <c r="FTD108" s="161"/>
      <c r="FTE108" s="161"/>
      <c r="FTF108" s="161"/>
      <c r="FTG108" s="161"/>
      <c r="FTH108" s="161"/>
      <c r="FTI108" s="161"/>
      <c r="FTJ108" s="161"/>
      <c r="FTK108" s="161"/>
      <c r="FTL108" s="161"/>
      <c r="FTM108" s="161"/>
      <c r="FTN108" s="161"/>
      <c r="FTO108" s="161"/>
      <c r="FTP108" s="161"/>
      <c r="FTQ108" s="161"/>
      <c r="FTR108" s="161"/>
      <c r="FTS108" s="161"/>
      <c r="FTT108" s="161"/>
      <c r="FTU108" s="161"/>
      <c r="FTV108" s="161"/>
      <c r="FTW108" s="161"/>
      <c r="FTX108" s="161"/>
      <c r="FTY108" s="161"/>
      <c r="FTZ108" s="161"/>
      <c r="FUA108" s="161"/>
      <c r="FUB108" s="161"/>
      <c r="FUC108" s="161"/>
      <c r="FUD108" s="161"/>
      <c r="FUE108" s="161"/>
      <c r="FUF108" s="161"/>
      <c r="FUG108" s="161"/>
      <c r="FUH108" s="161"/>
      <c r="FUI108" s="161"/>
      <c r="FUJ108" s="161"/>
      <c r="FUK108" s="161"/>
      <c r="FUL108" s="161"/>
      <c r="FUM108" s="161"/>
      <c r="FUN108" s="161"/>
      <c r="FUO108" s="161"/>
      <c r="FUP108" s="161"/>
      <c r="FUQ108" s="161"/>
      <c r="FUR108" s="161"/>
      <c r="FUS108" s="161"/>
      <c r="FUT108" s="161"/>
      <c r="FUU108" s="161"/>
      <c r="FUV108" s="161"/>
      <c r="FUW108" s="161"/>
      <c r="FUX108" s="161"/>
      <c r="FUY108" s="161"/>
      <c r="FUZ108" s="161"/>
      <c r="FVA108" s="161"/>
      <c r="FVB108" s="161"/>
      <c r="FVC108" s="161"/>
      <c r="FVD108" s="161"/>
      <c r="FVE108" s="161"/>
      <c r="FVF108" s="161"/>
      <c r="FVG108" s="161"/>
      <c r="FVH108" s="161"/>
      <c r="FVI108" s="161"/>
      <c r="FVJ108" s="161"/>
      <c r="FVK108" s="161"/>
      <c r="FVL108" s="161"/>
      <c r="FVM108" s="161"/>
      <c r="FVN108" s="161"/>
      <c r="FVO108" s="161"/>
      <c r="FVP108" s="161"/>
      <c r="FVQ108" s="161"/>
      <c r="FVR108" s="161"/>
      <c r="FVS108" s="161"/>
      <c r="FVT108" s="161"/>
      <c r="FVU108" s="161"/>
      <c r="FVV108" s="161"/>
      <c r="FVW108" s="161"/>
      <c r="FVX108" s="161"/>
      <c r="FVY108" s="161"/>
      <c r="FVZ108" s="161"/>
      <c r="FWA108" s="161"/>
      <c r="FWB108" s="161"/>
      <c r="FWC108" s="161"/>
      <c r="FWD108" s="161"/>
      <c r="FWE108" s="161"/>
      <c r="FWF108" s="161"/>
      <c r="FWG108" s="161"/>
      <c r="FWH108" s="161"/>
      <c r="FWI108" s="161"/>
      <c r="FWJ108" s="161"/>
      <c r="FWK108" s="161"/>
      <c r="FWL108" s="161"/>
      <c r="FWM108" s="161"/>
      <c r="FWN108" s="161"/>
      <c r="FWO108" s="161"/>
      <c r="FWP108" s="161"/>
      <c r="FWQ108" s="161"/>
      <c r="FWR108" s="161"/>
      <c r="FWS108" s="161"/>
      <c r="FWT108" s="161"/>
      <c r="FWU108" s="161"/>
      <c r="FWV108" s="161"/>
      <c r="FWW108" s="161"/>
      <c r="FWX108" s="161"/>
      <c r="FWY108" s="161"/>
      <c r="FWZ108" s="161"/>
      <c r="FXA108" s="161"/>
      <c r="FXB108" s="161"/>
      <c r="FXC108" s="161"/>
      <c r="FXD108" s="161"/>
      <c r="FXE108" s="161"/>
      <c r="FXF108" s="161"/>
      <c r="FXG108" s="161"/>
      <c r="FXH108" s="161"/>
      <c r="FXI108" s="161"/>
      <c r="FXJ108" s="161"/>
      <c r="FXK108" s="161"/>
      <c r="FXL108" s="161"/>
      <c r="FXM108" s="161"/>
      <c r="FXN108" s="161"/>
      <c r="FXO108" s="161"/>
      <c r="FXP108" s="161"/>
      <c r="FXQ108" s="161"/>
      <c r="FXR108" s="161"/>
      <c r="FXS108" s="161"/>
      <c r="FXT108" s="161"/>
      <c r="FXU108" s="161"/>
      <c r="FXV108" s="161"/>
      <c r="FXW108" s="161"/>
      <c r="FXX108" s="161"/>
      <c r="FXY108" s="161"/>
      <c r="FXZ108" s="161"/>
      <c r="FYA108" s="161"/>
      <c r="FYB108" s="161"/>
      <c r="FYC108" s="161"/>
      <c r="FYD108" s="161"/>
      <c r="FYE108" s="161"/>
      <c r="FYF108" s="161"/>
      <c r="FYG108" s="161"/>
      <c r="FYH108" s="161"/>
      <c r="FYI108" s="161"/>
      <c r="FYJ108" s="161"/>
      <c r="FYK108" s="161"/>
      <c r="FYL108" s="161"/>
      <c r="FYM108" s="161"/>
      <c r="FYN108" s="161"/>
      <c r="FYO108" s="161"/>
      <c r="FYP108" s="161"/>
      <c r="FYQ108" s="161"/>
      <c r="FYR108" s="161"/>
      <c r="FYS108" s="161"/>
      <c r="FYT108" s="161"/>
      <c r="FYU108" s="161"/>
      <c r="FYV108" s="161"/>
      <c r="FYW108" s="161"/>
      <c r="FYX108" s="161"/>
      <c r="FYY108" s="161"/>
      <c r="FYZ108" s="161"/>
      <c r="FZA108" s="161"/>
      <c r="FZB108" s="161"/>
      <c r="FZC108" s="161"/>
      <c r="FZD108" s="161"/>
      <c r="FZE108" s="161"/>
      <c r="FZF108" s="161"/>
      <c r="FZG108" s="161"/>
      <c r="FZH108" s="161"/>
      <c r="FZI108" s="161"/>
      <c r="FZJ108" s="161"/>
      <c r="FZK108" s="161"/>
      <c r="FZL108" s="161"/>
      <c r="FZM108" s="161"/>
      <c r="FZN108" s="161"/>
      <c r="FZO108" s="161"/>
      <c r="FZP108" s="161"/>
      <c r="FZQ108" s="161"/>
      <c r="FZR108" s="161"/>
      <c r="FZS108" s="161"/>
      <c r="FZT108" s="161"/>
      <c r="FZU108" s="161"/>
      <c r="FZV108" s="161"/>
      <c r="FZW108" s="161"/>
      <c r="FZX108" s="161"/>
      <c r="FZY108" s="161"/>
      <c r="FZZ108" s="161"/>
      <c r="GAA108" s="161"/>
      <c r="GAB108" s="161"/>
      <c r="GAC108" s="161"/>
      <c r="GAD108" s="161"/>
      <c r="GAE108" s="161"/>
      <c r="GAF108" s="161"/>
      <c r="GAG108" s="161"/>
      <c r="GAH108" s="161"/>
      <c r="GAI108" s="161"/>
      <c r="GAJ108" s="161"/>
      <c r="GAK108" s="161"/>
      <c r="GAL108" s="161"/>
      <c r="GAM108" s="161"/>
      <c r="GAN108" s="161"/>
      <c r="GAO108" s="161"/>
      <c r="GAP108" s="161"/>
      <c r="GAQ108" s="161"/>
      <c r="GAR108" s="161"/>
      <c r="GAS108" s="161"/>
      <c r="GAT108" s="161"/>
      <c r="GAU108" s="161"/>
      <c r="GAV108" s="161"/>
      <c r="GAW108" s="161"/>
      <c r="GAX108" s="161"/>
      <c r="GAY108" s="161"/>
      <c r="GAZ108" s="161"/>
      <c r="GBA108" s="161"/>
      <c r="GBB108" s="161"/>
      <c r="GBC108" s="161"/>
      <c r="GBD108" s="161"/>
      <c r="GBE108" s="161"/>
      <c r="GBF108" s="161"/>
      <c r="GBG108" s="161"/>
      <c r="GBH108" s="161"/>
      <c r="GBI108" s="161"/>
      <c r="GBJ108" s="161"/>
      <c r="GBK108" s="161"/>
      <c r="GBL108" s="161"/>
      <c r="GBM108" s="161"/>
      <c r="GBN108" s="161"/>
      <c r="GBO108" s="161"/>
      <c r="GBP108" s="161"/>
      <c r="GBQ108" s="161"/>
      <c r="GBR108" s="161"/>
      <c r="GBS108" s="161"/>
      <c r="GBT108" s="161"/>
      <c r="GBU108" s="161"/>
      <c r="GBV108" s="161"/>
      <c r="GBW108" s="161"/>
      <c r="GBX108" s="161"/>
      <c r="GBY108" s="161"/>
      <c r="GBZ108" s="161"/>
      <c r="GCA108" s="161"/>
      <c r="GCB108" s="161"/>
      <c r="GCC108" s="161"/>
      <c r="GCD108" s="161"/>
      <c r="GCE108" s="161"/>
      <c r="GCF108" s="161"/>
      <c r="GCG108" s="161"/>
      <c r="GCH108" s="161"/>
      <c r="GCI108" s="161"/>
      <c r="GCJ108" s="161"/>
      <c r="GCK108" s="161"/>
      <c r="GCL108" s="161"/>
      <c r="GCM108" s="161"/>
      <c r="GCN108" s="161"/>
      <c r="GCO108" s="161"/>
      <c r="GCP108" s="161"/>
      <c r="GCQ108" s="161"/>
      <c r="GCR108" s="161"/>
      <c r="GCS108" s="161"/>
      <c r="GCT108" s="161"/>
      <c r="GCU108" s="161"/>
      <c r="GCV108" s="161"/>
      <c r="GCW108" s="161"/>
      <c r="GCX108" s="161"/>
      <c r="GCY108" s="161"/>
      <c r="GCZ108" s="161"/>
      <c r="GDA108" s="161"/>
      <c r="GDB108" s="161"/>
      <c r="GDC108" s="161"/>
      <c r="GDD108" s="161"/>
      <c r="GDE108" s="161"/>
      <c r="GDF108" s="161"/>
      <c r="GDG108" s="161"/>
      <c r="GDH108" s="161"/>
      <c r="GDI108" s="161"/>
      <c r="GDJ108" s="161"/>
      <c r="GDK108" s="161"/>
      <c r="GDL108" s="161"/>
      <c r="GDM108" s="161"/>
      <c r="GDN108" s="161"/>
      <c r="GDO108" s="161"/>
      <c r="GDP108" s="161"/>
      <c r="GDQ108" s="161"/>
      <c r="GDR108" s="161"/>
      <c r="GDS108" s="161"/>
      <c r="GDT108" s="161"/>
      <c r="GDU108" s="161"/>
      <c r="GDV108" s="161"/>
      <c r="GDW108" s="161"/>
      <c r="GDX108" s="161"/>
      <c r="GDY108" s="161"/>
      <c r="GDZ108" s="161"/>
      <c r="GEA108" s="161"/>
      <c r="GEB108" s="161"/>
      <c r="GEC108" s="161"/>
      <c r="GED108" s="161"/>
      <c r="GEE108" s="161"/>
      <c r="GEF108" s="161"/>
      <c r="GEG108" s="161"/>
      <c r="GEH108" s="161"/>
      <c r="GEI108" s="161"/>
      <c r="GEJ108" s="161"/>
      <c r="GEK108" s="161"/>
      <c r="GEL108" s="161"/>
      <c r="GEM108" s="161"/>
      <c r="GEN108" s="161"/>
      <c r="GEO108" s="161"/>
      <c r="GEP108" s="161"/>
      <c r="GEQ108" s="161"/>
      <c r="GER108" s="161"/>
      <c r="GES108" s="161"/>
      <c r="GET108" s="161"/>
      <c r="GEU108" s="161"/>
      <c r="GEV108" s="161"/>
      <c r="GEW108" s="161"/>
      <c r="GEX108" s="161"/>
      <c r="GEY108" s="161"/>
      <c r="GEZ108" s="161"/>
      <c r="GFA108" s="161"/>
      <c r="GFB108" s="161"/>
      <c r="GFC108" s="161"/>
      <c r="GFD108" s="161"/>
      <c r="GFE108" s="161"/>
      <c r="GFF108" s="161"/>
      <c r="GFG108" s="161"/>
      <c r="GFH108" s="161"/>
      <c r="GFI108" s="161"/>
      <c r="GFJ108" s="161"/>
      <c r="GFK108" s="161"/>
      <c r="GFL108" s="161"/>
      <c r="GFM108" s="161"/>
      <c r="GFN108" s="161"/>
      <c r="GFO108" s="161"/>
      <c r="GFP108" s="161"/>
      <c r="GFQ108" s="161"/>
      <c r="GFR108" s="161"/>
      <c r="GFS108" s="161"/>
      <c r="GFT108" s="161"/>
      <c r="GFU108" s="161"/>
      <c r="GFV108" s="161"/>
      <c r="GFW108" s="161"/>
      <c r="GFX108" s="161"/>
      <c r="GFY108" s="161"/>
      <c r="GFZ108" s="161"/>
      <c r="GGA108" s="161"/>
      <c r="GGB108" s="161"/>
      <c r="GGC108" s="161"/>
      <c r="GGD108" s="161"/>
      <c r="GGE108" s="161"/>
      <c r="GGF108" s="161"/>
      <c r="GGG108" s="161"/>
      <c r="GGH108" s="161"/>
      <c r="GGI108" s="161"/>
      <c r="GGJ108" s="161"/>
      <c r="GGK108" s="161"/>
      <c r="GGL108" s="161"/>
      <c r="GGM108" s="161"/>
      <c r="GGN108" s="161"/>
      <c r="GGO108" s="161"/>
      <c r="GGP108" s="161"/>
      <c r="GGQ108" s="161"/>
      <c r="GGR108" s="161"/>
      <c r="GGS108" s="161"/>
      <c r="GGT108" s="161"/>
      <c r="GGU108" s="161"/>
      <c r="GGV108" s="161"/>
      <c r="GGW108" s="161"/>
      <c r="GGX108" s="161"/>
      <c r="GGY108" s="161"/>
      <c r="GGZ108" s="161"/>
      <c r="GHA108" s="161"/>
      <c r="GHB108" s="161"/>
      <c r="GHC108" s="161"/>
      <c r="GHD108" s="161"/>
      <c r="GHE108" s="161"/>
      <c r="GHF108" s="161"/>
      <c r="GHG108" s="161"/>
      <c r="GHH108" s="161"/>
      <c r="GHI108" s="161"/>
      <c r="GHJ108" s="161"/>
      <c r="GHK108" s="161"/>
      <c r="GHL108" s="161"/>
      <c r="GHM108" s="161"/>
      <c r="GHN108" s="161"/>
      <c r="GHO108" s="161"/>
      <c r="GHP108" s="161"/>
      <c r="GHQ108" s="161"/>
      <c r="GHR108" s="161"/>
      <c r="GHS108" s="161"/>
      <c r="GHT108" s="161"/>
      <c r="GHU108" s="161"/>
      <c r="GHV108" s="161"/>
      <c r="GHW108" s="161"/>
      <c r="GHX108" s="161"/>
      <c r="GHY108" s="161"/>
      <c r="GHZ108" s="161"/>
      <c r="GIA108" s="161"/>
      <c r="GIB108" s="161"/>
      <c r="GIC108" s="161"/>
      <c r="GID108" s="161"/>
      <c r="GIE108" s="161"/>
      <c r="GIF108" s="161"/>
      <c r="GIG108" s="161"/>
      <c r="GIH108" s="161"/>
      <c r="GII108" s="161"/>
      <c r="GIJ108" s="161"/>
      <c r="GIK108" s="161"/>
      <c r="GIL108" s="161"/>
      <c r="GIM108" s="161"/>
      <c r="GIN108" s="161"/>
      <c r="GIO108" s="161"/>
      <c r="GIP108" s="161"/>
      <c r="GIQ108" s="161"/>
      <c r="GIR108" s="161"/>
      <c r="GIS108" s="161"/>
      <c r="GIT108" s="161"/>
      <c r="GIU108" s="161"/>
      <c r="GIV108" s="161"/>
      <c r="GIW108" s="161"/>
      <c r="GIX108" s="161"/>
      <c r="GIY108" s="161"/>
      <c r="GIZ108" s="161"/>
      <c r="GJA108" s="161"/>
      <c r="GJB108" s="161"/>
      <c r="GJC108" s="161"/>
      <c r="GJD108" s="161"/>
      <c r="GJE108" s="161"/>
      <c r="GJF108" s="161"/>
      <c r="GJG108" s="161"/>
      <c r="GJH108" s="161"/>
      <c r="GJI108" s="161"/>
      <c r="GJJ108" s="161"/>
      <c r="GJK108" s="161"/>
      <c r="GJL108" s="161"/>
      <c r="GJM108" s="161"/>
      <c r="GJN108" s="161"/>
      <c r="GJO108" s="161"/>
      <c r="GJP108" s="161"/>
      <c r="GJQ108" s="161"/>
      <c r="GJR108" s="161"/>
      <c r="GJS108" s="161"/>
      <c r="GJT108" s="161"/>
      <c r="GJU108" s="161"/>
      <c r="GJV108" s="161"/>
      <c r="GJW108" s="161"/>
      <c r="GJX108" s="161"/>
      <c r="GJY108" s="161"/>
      <c r="GJZ108" s="161"/>
      <c r="GKA108" s="161"/>
      <c r="GKB108" s="161"/>
      <c r="GKC108" s="161"/>
      <c r="GKD108" s="161"/>
      <c r="GKE108" s="161"/>
      <c r="GKF108" s="161"/>
      <c r="GKG108" s="161"/>
      <c r="GKH108" s="161"/>
      <c r="GKI108" s="161"/>
      <c r="GKJ108" s="161"/>
      <c r="GKK108" s="161"/>
      <c r="GKL108" s="161"/>
      <c r="GKM108" s="161"/>
      <c r="GKN108" s="161"/>
      <c r="GKO108" s="161"/>
      <c r="GKP108" s="161"/>
      <c r="GKQ108" s="161"/>
      <c r="GKR108" s="161"/>
      <c r="GKS108" s="161"/>
      <c r="GKT108" s="161"/>
      <c r="GKU108" s="161"/>
      <c r="GKV108" s="161"/>
      <c r="GKW108" s="161"/>
      <c r="GKX108" s="161"/>
      <c r="GKY108" s="161"/>
      <c r="GKZ108" s="161"/>
      <c r="GLA108" s="161"/>
      <c r="GLB108" s="161"/>
      <c r="GLC108" s="161"/>
      <c r="GLD108" s="161"/>
      <c r="GLE108" s="161"/>
      <c r="GLF108" s="161"/>
      <c r="GLG108" s="161"/>
      <c r="GLH108" s="161"/>
      <c r="GLI108" s="161"/>
      <c r="GLJ108" s="161"/>
      <c r="GLK108" s="161"/>
      <c r="GLL108" s="161"/>
      <c r="GLM108" s="161"/>
      <c r="GLN108" s="161"/>
      <c r="GLO108" s="161"/>
      <c r="GLP108" s="161"/>
      <c r="GLQ108" s="161"/>
      <c r="GLR108" s="161"/>
      <c r="GLS108" s="161"/>
      <c r="GLT108" s="161"/>
      <c r="GLU108" s="161"/>
      <c r="GLV108" s="161"/>
      <c r="GLW108" s="161"/>
      <c r="GLX108" s="161"/>
      <c r="GLY108" s="161"/>
      <c r="GLZ108" s="161"/>
      <c r="GMA108" s="161"/>
      <c r="GMB108" s="161"/>
      <c r="GMC108" s="161"/>
      <c r="GMD108" s="161"/>
      <c r="GME108" s="161"/>
      <c r="GMF108" s="161"/>
      <c r="GMG108" s="161"/>
      <c r="GMH108" s="161"/>
      <c r="GMI108" s="161"/>
      <c r="GMJ108" s="161"/>
      <c r="GMK108" s="161"/>
      <c r="GML108" s="161"/>
      <c r="GMM108" s="161"/>
      <c r="GMN108" s="161"/>
      <c r="GMO108" s="161"/>
      <c r="GMP108" s="161"/>
      <c r="GMQ108" s="161"/>
      <c r="GMR108" s="161"/>
      <c r="GMS108" s="161"/>
      <c r="GMT108" s="161"/>
      <c r="GMU108" s="161"/>
      <c r="GMV108" s="161"/>
      <c r="GMW108" s="161"/>
      <c r="GMX108" s="161"/>
      <c r="GMY108" s="161"/>
      <c r="GMZ108" s="161"/>
      <c r="GNA108" s="161"/>
      <c r="GNB108" s="161"/>
      <c r="GNC108" s="161"/>
      <c r="GND108" s="161"/>
      <c r="GNE108" s="161"/>
      <c r="GNF108" s="161"/>
      <c r="GNG108" s="161"/>
      <c r="GNH108" s="161"/>
      <c r="GNI108" s="161"/>
      <c r="GNJ108" s="161"/>
      <c r="GNK108" s="161"/>
      <c r="GNL108" s="161"/>
      <c r="GNM108" s="161"/>
      <c r="GNN108" s="161"/>
      <c r="GNO108" s="161"/>
      <c r="GNP108" s="161"/>
      <c r="GNQ108" s="161"/>
      <c r="GNR108" s="161"/>
      <c r="GNS108" s="161"/>
      <c r="GNT108" s="161"/>
      <c r="GNU108" s="161"/>
      <c r="GNV108" s="161"/>
      <c r="GNW108" s="161"/>
      <c r="GNX108" s="161"/>
      <c r="GNY108" s="161"/>
      <c r="GNZ108" s="161"/>
      <c r="GOA108" s="161"/>
      <c r="GOB108" s="161"/>
      <c r="GOC108" s="161"/>
      <c r="GOD108" s="161"/>
      <c r="GOE108" s="161"/>
      <c r="GOF108" s="161"/>
      <c r="GOG108" s="161"/>
      <c r="GOH108" s="161"/>
      <c r="GOI108" s="161"/>
      <c r="GOJ108" s="161"/>
      <c r="GOK108" s="161"/>
      <c r="GOL108" s="161"/>
      <c r="GOM108" s="161"/>
      <c r="GON108" s="161"/>
      <c r="GOO108" s="161"/>
      <c r="GOP108" s="161"/>
      <c r="GOQ108" s="161"/>
      <c r="GOR108" s="161"/>
      <c r="GOS108" s="161"/>
      <c r="GOT108" s="161"/>
      <c r="GOU108" s="161"/>
      <c r="GOV108" s="161"/>
      <c r="GOW108" s="161"/>
      <c r="GOX108" s="161"/>
      <c r="GOY108" s="161"/>
      <c r="GOZ108" s="161"/>
      <c r="GPA108" s="161"/>
      <c r="GPB108" s="161"/>
      <c r="GPC108" s="161"/>
      <c r="GPD108" s="161"/>
      <c r="GPE108" s="161"/>
      <c r="GPF108" s="161"/>
      <c r="GPG108" s="161"/>
      <c r="GPH108" s="161"/>
      <c r="GPI108" s="161"/>
      <c r="GPJ108" s="161"/>
      <c r="GPK108" s="161"/>
      <c r="GPL108" s="161"/>
      <c r="GPM108" s="161"/>
      <c r="GPN108" s="161"/>
      <c r="GPO108" s="161"/>
      <c r="GPP108" s="161"/>
      <c r="GPQ108" s="161"/>
      <c r="GPR108" s="161"/>
      <c r="GPS108" s="161"/>
      <c r="GPT108" s="161"/>
      <c r="GPU108" s="161"/>
      <c r="GPV108" s="161"/>
      <c r="GPW108" s="161"/>
      <c r="GPX108" s="161"/>
      <c r="GPY108" s="161"/>
      <c r="GPZ108" s="161"/>
      <c r="GQA108" s="161"/>
      <c r="GQB108" s="161"/>
      <c r="GQC108" s="161"/>
      <c r="GQD108" s="161"/>
      <c r="GQE108" s="161"/>
      <c r="GQF108" s="161"/>
      <c r="GQG108" s="161"/>
      <c r="GQH108" s="161"/>
      <c r="GQI108" s="161"/>
      <c r="GQJ108" s="161"/>
      <c r="GQK108" s="161"/>
      <c r="GQL108" s="161"/>
      <c r="GQM108" s="161"/>
      <c r="GQN108" s="161"/>
      <c r="GQO108" s="161"/>
      <c r="GQP108" s="161"/>
      <c r="GQQ108" s="161"/>
      <c r="GQR108" s="161"/>
      <c r="GQS108" s="161"/>
      <c r="GQT108" s="161"/>
      <c r="GQU108" s="161"/>
      <c r="GQV108" s="161"/>
      <c r="GQW108" s="161"/>
      <c r="GQX108" s="161"/>
      <c r="GQY108" s="161"/>
      <c r="GQZ108" s="161"/>
      <c r="GRA108" s="161"/>
      <c r="GRB108" s="161"/>
      <c r="GRC108" s="161"/>
      <c r="GRD108" s="161"/>
      <c r="GRE108" s="161"/>
      <c r="GRF108" s="161"/>
      <c r="GRG108" s="161"/>
      <c r="GRH108" s="161"/>
      <c r="GRI108" s="161"/>
      <c r="GRJ108" s="161"/>
      <c r="GRK108" s="161"/>
      <c r="GRL108" s="161"/>
      <c r="GRM108" s="161"/>
      <c r="GRN108" s="161"/>
      <c r="GRO108" s="161"/>
      <c r="GRP108" s="161"/>
      <c r="GRQ108" s="161"/>
      <c r="GRR108" s="161"/>
      <c r="GRS108" s="161"/>
      <c r="GRT108" s="161"/>
      <c r="GRU108" s="161"/>
      <c r="GRV108" s="161"/>
      <c r="GRW108" s="161"/>
      <c r="GRX108" s="161"/>
      <c r="GRY108" s="161"/>
      <c r="GRZ108" s="161"/>
      <c r="GSA108" s="161"/>
      <c r="GSB108" s="161"/>
      <c r="GSC108" s="161"/>
      <c r="GSD108" s="161"/>
      <c r="GSE108" s="161"/>
      <c r="GSF108" s="161"/>
      <c r="GSG108" s="161"/>
      <c r="GSH108" s="161"/>
      <c r="GSI108" s="161"/>
      <c r="GSJ108" s="161"/>
      <c r="GSK108" s="161"/>
      <c r="GSL108" s="161"/>
      <c r="GSM108" s="161"/>
      <c r="GSN108" s="161"/>
      <c r="GSO108" s="161"/>
      <c r="GSP108" s="161"/>
      <c r="GSQ108" s="161"/>
      <c r="GSR108" s="161"/>
      <c r="GSS108" s="161"/>
      <c r="GST108" s="161"/>
      <c r="GSU108" s="161"/>
      <c r="GSV108" s="161"/>
      <c r="GSW108" s="161"/>
      <c r="GSX108" s="161"/>
      <c r="GSY108" s="161"/>
      <c r="GSZ108" s="161"/>
      <c r="GTA108" s="161"/>
      <c r="GTB108" s="161"/>
      <c r="GTC108" s="161"/>
      <c r="GTD108" s="161"/>
      <c r="GTE108" s="161"/>
      <c r="GTF108" s="161"/>
      <c r="GTG108" s="161"/>
      <c r="GTH108" s="161"/>
      <c r="GTI108" s="161"/>
      <c r="GTJ108" s="161"/>
      <c r="GTK108" s="161"/>
      <c r="GTL108" s="161"/>
      <c r="GTM108" s="161"/>
      <c r="GTN108" s="161"/>
      <c r="GTO108" s="161"/>
      <c r="GTP108" s="161"/>
      <c r="GTQ108" s="161"/>
      <c r="GTR108" s="161"/>
      <c r="GTS108" s="161"/>
      <c r="GTT108" s="161"/>
      <c r="GTU108" s="161"/>
      <c r="GTV108" s="161"/>
      <c r="GTW108" s="161"/>
      <c r="GTX108" s="161"/>
      <c r="GTY108" s="161"/>
      <c r="GTZ108" s="161"/>
      <c r="GUA108" s="161"/>
      <c r="GUB108" s="161"/>
      <c r="GUC108" s="161"/>
      <c r="GUD108" s="161"/>
      <c r="GUE108" s="161"/>
      <c r="GUF108" s="161"/>
      <c r="GUG108" s="161"/>
      <c r="GUH108" s="161"/>
      <c r="GUI108" s="161"/>
      <c r="GUJ108" s="161"/>
      <c r="GUK108" s="161"/>
      <c r="GUL108" s="161"/>
      <c r="GUM108" s="161"/>
      <c r="GUN108" s="161"/>
      <c r="GUO108" s="161"/>
      <c r="GUP108" s="161"/>
      <c r="GUQ108" s="161"/>
      <c r="GUR108" s="161"/>
      <c r="GUS108" s="161"/>
      <c r="GUT108" s="161"/>
      <c r="GUU108" s="161"/>
      <c r="GUV108" s="161"/>
      <c r="GUW108" s="161"/>
      <c r="GUX108" s="161"/>
      <c r="GUY108" s="161"/>
      <c r="GUZ108" s="161"/>
      <c r="GVA108" s="161"/>
      <c r="GVB108" s="161"/>
      <c r="GVC108" s="161"/>
      <c r="GVD108" s="161"/>
      <c r="GVE108" s="161"/>
      <c r="GVF108" s="161"/>
      <c r="GVG108" s="161"/>
      <c r="GVH108" s="161"/>
      <c r="GVI108" s="161"/>
      <c r="GVJ108" s="161"/>
      <c r="GVK108" s="161"/>
      <c r="GVL108" s="161"/>
      <c r="GVM108" s="161"/>
      <c r="GVN108" s="161"/>
      <c r="GVO108" s="161"/>
      <c r="GVP108" s="161"/>
      <c r="GVQ108" s="161"/>
      <c r="GVR108" s="161"/>
      <c r="GVS108" s="161"/>
      <c r="GVT108" s="161"/>
      <c r="GVU108" s="161"/>
      <c r="GVV108" s="161"/>
      <c r="GVW108" s="161"/>
      <c r="GVX108" s="161"/>
      <c r="GVY108" s="161"/>
      <c r="GVZ108" s="161"/>
      <c r="GWA108" s="161"/>
      <c r="GWB108" s="161"/>
      <c r="GWC108" s="161"/>
      <c r="GWD108" s="161"/>
      <c r="GWE108" s="161"/>
      <c r="GWF108" s="161"/>
      <c r="GWG108" s="161"/>
      <c r="GWH108" s="161"/>
      <c r="GWI108" s="161"/>
      <c r="GWJ108" s="161"/>
      <c r="GWK108" s="161"/>
      <c r="GWL108" s="161"/>
      <c r="GWM108" s="161"/>
      <c r="GWN108" s="161"/>
      <c r="GWO108" s="161"/>
      <c r="GWP108" s="161"/>
      <c r="GWQ108" s="161"/>
      <c r="GWR108" s="161"/>
      <c r="GWS108" s="161"/>
      <c r="GWT108" s="161"/>
      <c r="GWU108" s="161"/>
      <c r="GWV108" s="161"/>
      <c r="GWW108" s="161"/>
      <c r="GWX108" s="161"/>
      <c r="GWY108" s="161"/>
      <c r="GWZ108" s="161"/>
      <c r="GXA108" s="161"/>
      <c r="GXB108" s="161"/>
      <c r="GXC108" s="161"/>
      <c r="GXD108" s="161"/>
      <c r="GXE108" s="161"/>
      <c r="GXF108" s="161"/>
      <c r="GXG108" s="161"/>
      <c r="GXH108" s="161"/>
      <c r="GXI108" s="161"/>
      <c r="GXJ108" s="161"/>
      <c r="GXK108" s="161"/>
      <c r="GXL108" s="161"/>
      <c r="GXM108" s="161"/>
      <c r="GXN108" s="161"/>
      <c r="GXO108" s="161"/>
      <c r="GXP108" s="161"/>
      <c r="GXQ108" s="161"/>
      <c r="GXR108" s="161"/>
      <c r="GXS108" s="161"/>
      <c r="GXT108" s="161"/>
      <c r="GXU108" s="161"/>
      <c r="GXV108" s="161"/>
      <c r="GXW108" s="161"/>
      <c r="GXX108" s="161"/>
      <c r="GXY108" s="161"/>
      <c r="GXZ108" s="161"/>
      <c r="GYA108" s="161"/>
      <c r="GYB108" s="161"/>
      <c r="GYC108" s="161"/>
      <c r="GYD108" s="161"/>
      <c r="GYE108" s="161"/>
      <c r="GYF108" s="161"/>
      <c r="GYG108" s="161"/>
      <c r="GYH108" s="161"/>
      <c r="GYI108" s="161"/>
      <c r="GYJ108" s="161"/>
      <c r="GYK108" s="161"/>
      <c r="GYL108" s="161"/>
      <c r="GYM108" s="161"/>
      <c r="GYN108" s="161"/>
      <c r="GYO108" s="161"/>
      <c r="GYP108" s="161"/>
      <c r="GYQ108" s="161"/>
      <c r="GYR108" s="161"/>
      <c r="GYS108" s="161"/>
      <c r="GYT108" s="161"/>
      <c r="GYU108" s="161"/>
      <c r="GYV108" s="161"/>
      <c r="GYW108" s="161"/>
      <c r="GYX108" s="161"/>
      <c r="GYY108" s="161"/>
      <c r="GYZ108" s="161"/>
      <c r="GZA108" s="161"/>
      <c r="GZB108" s="161"/>
      <c r="GZC108" s="161"/>
      <c r="GZD108" s="161"/>
      <c r="GZE108" s="161"/>
      <c r="GZF108" s="161"/>
      <c r="GZG108" s="161"/>
      <c r="GZH108" s="161"/>
      <c r="GZI108" s="161"/>
      <c r="GZJ108" s="161"/>
      <c r="GZK108" s="161"/>
      <c r="GZL108" s="161"/>
      <c r="GZM108" s="161"/>
      <c r="GZN108" s="161"/>
      <c r="GZO108" s="161"/>
      <c r="GZP108" s="161"/>
      <c r="GZQ108" s="161"/>
      <c r="GZR108" s="161"/>
      <c r="GZS108" s="161"/>
      <c r="GZT108" s="161"/>
      <c r="GZU108" s="161"/>
      <c r="GZV108" s="161"/>
      <c r="GZW108" s="161"/>
      <c r="GZX108" s="161"/>
      <c r="GZY108" s="161"/>
      <c r="GZZ108" s="161"/>
      <c r="HAA108" s="161"/>
      <c r="HAB108" s="161"/>
      <c r="HAC108" s="161"/>
      <c r="HAD108" s="161"/>
      <c r="HAE108" s="161"/>
      <c r="HAF108" s="161"/>
      <c r="HAG108" s="161"/>
      <c r="HAH108" s="161"/>
      <c r="HAI108" s="161"/>
      <c r="HAJ108" s="161"/>
      <c r="HAK108" s="161"/>
      <c r="HAL108" s="161"/>
      <c r="HAM108" s="161"/>
      <c r="HAN108" s="161"/>
      <c r="HAO108" s="161"/>
      <c r="HAP108" s="161"/>
      <c r="HAQ108" s="161"/>
      <c r="HAR108" s="161"/>
      <c r="HAS108" s="161"/>
      <c r="HAT108" s="161"/>
      <c r="HAU108" s="161"/>
      <c r="HAV108" s="161"/>
      <c r="HAW108" s="161"/>
      <c r="HAX108" s="161"/>
      <c r="HAY108" s="161"/>
      <c r="HAZ108" s="161"/>
      <c r="HBA108" s="161"/>
      <c r="HBB108" s="161"/>
      <c r="HBC108" s="161"/>
      <c r="HBD108" s="161"/>
      <c r="HBE108" s="161"/>
      <c r="HBF108" s="161"/>
      <c r="HBG108" s="161"/>
      <c r="HBH108" s="161"/>
      <c r="HBI108" s="161"/>
      <c r="HBJ108" s="161"/>
      <c r="HBK108" s="161"/>
      <c r="HBL108" s="161"/>
      <c r="HBM108" s="161"/>
      <c r="HBN108" s="161"/>
      <c r="HBO108" s="161"/>
      <c r="HBP108" s="161"/>
      <c r="HBQ108" s="161"/>
      <c r="HBR108" s="161"/>
      <c r="HBS108" s="161"/>
      <c r="HBT108" s="161"/>
      <c r="HBU108" s="161"/>
      <c r="HBV108" s="161"/>
      <c r="HBW108" s="161"/>
      <c r="HBX108" s="161"/>
      <c r="HBY108" s="161"/>
      <c r="HBZ108" s="161"/>
      <c r="HCA108" s="161"/>
      <c r="HCB108" s="161"/>
      <c r="HCC108" s="161"/>
      <c r="HCD108" s="161"/>
      <c r="HCE108" s="161"/>
      <c r="HCF108" s="161"/>
      <c r="HCG108" s="161"/>
      <c r="HCH108" s="161"/>
      <c r="HCI108" s="161"/>
      <c r="HCJ108" s="161"/>
      <c r="HCK108" s="161"/>
      <c r="HCL108" s="161"/>
      <c r="HCM108" s="161"/>
      <c r="HCN108" s="161"/>
      <c r="HCO108" s="161"/>
      <c r="HCP108" s="161"/>
      <c r="HCQ108" s="161"/>
      <c r="HCR108" s="161"/>
      <c r="HCS108" s="161"/>
      <c r="HCT108" s="161"/>
      <c r="HCU108" s="161"/>
      <c r="HCV108" s="161"/>
      <c r="HCW108" s="161"/>
      <c r="HCX108" s="161"/>
      <c r="HCY108" s="161"/>
      <c r="HCZ108" s="161"/>
      <c r="HDA108" s="161"/>
      <c r="HDB108" s="161"/>
      <c r="HDC108" s="161"/>
      <c r="HDD108" s="161"/>
      <c r="HDE108" s="161"/>
      <c r="HDF108" s="161"/>
      <c r="HDG108" s="161"/>
      <c r="HDH108" s="161"/>
      <c r="HDI108" s="161"/>
      <c r="HDJ108" s="161"/>
      <c r="HDK108" s="161"/>
      <c r="HDL108" s="161"/>
      <c r="HDM108" s="161"/>
      <c r="HDN108" s="161"/>
      <c r="HDO108" s="161"/>
      <c r="HDP108" s="161"/>
      <c r="HDQ108" s="161"/>
      <c r="HDR108" s="161"/>
      <c r="HDS108" s="161"/>
      <c r="HDT108" s="161"/>
      <c r="HDU108" s="161"/>
      <c r="HDV108" s="161"/>
      <c r="HDW108" s="161"/>
      <c r="HDX108" s="161"/>
      <c r="HDY108" s="161"/>
      <c r="HDZ108" s="161"/>
      <c r="HEA108" s="161"/>
      <c r="HEB108" s="161"/>
      <c r="HEC108" s="161"/>
      <c r="HED108" s="161"/>
      <c r="HEE108" s="161"/>
      <c r="HEF108" s="161"/>
      <c r="HEG108" s="161"/>
      <c r="HEH108" s="161"/>
      <c r="HEI108" s="161"/>
      <c r="HEJ108" s="161"/>
      <c r="HEK108" s="161"/>
      <c r="HEL108" s="161"/>
      <c r="HEM108" s="161"/>
      <c r="HEN108" s="161"/>
      <c r="HEO108" s="161"/>
      <c r="HEP108" s="161"/>
      <c r="HEQ108" s="161"/>
      <c r="HER108" s="161"/>
      <c r="HES108" s="161"/>
      <c r="HET108" s="161"/>
      <c r="HEU108" s="161"/>
      <c r="HEV108" s="161"/>
      <c r="HEW108" s="161"/>
      <c r="HEX108" s="161"/>
      <c r="HEY108" s="161"/>
      <c r="HEZ108" s="161"/>
      <c r="HFA108" s="161"/>
      <c r="HFB108" s="161"/>
      <c r="HFC108" s="161"/>
      <c r="HFD108" s="161"/>
      <c r="HFE108" s="161"/>
      <c r="HFF108" s="161"/>
      <c r="HFG108" s="161"/>
      <c r="HFH108" s="161"/>
      <c r="HFI108" s="161"/>
      <c r="HFJ108" s="161"/>
      <c r="HFK108" s="161"/>
      <c r="HFL108" s="161"/>
      <c r="HFM108" s="161"/>
      <c r="HFN108" s="161"/>
      <c r="HFO108" s="161"/>
      <c r="HFP108" s="161"/>
      <c r="HFQ108" s="161"/>
      <c r="HFR108" s="161"/>
      <c r="HFS108" s="161"/>
      <c r="HFT108" s="161"/>
      <c r="HFU108" s="161"/>
      <c r="HFV108" s="161"/>
      <c r="HFW108" s="161"/>
      <c r="HFX108" s="161"/>
      <c r="HFY108" s="161"/>
      <c r="HFZ108" s="161"/>
      <c r="HGA108" s="161"/>
      <c r="HGB108" s="161"/>
      <c r="HGC108" s="161"/>
      <c r="HGD108" s="161"/>
      <c r="HGE108" s="161"/>
      <c r="HGF108" s="161"/>
      <c r="HGG108" s="161"/>
      <c r="HGH108" s="161"/>
      <c r="HGI108" s="161"/>
      <c r="HGJ108" s="161"/>
      <c r="HGK108" s="161"/>
      <c r="HGL108" s="161"/>
      <c r="HGM108" s="161"/>
      <c r="HGN108" s="161"/>
      <c r="HGO108" s="161"/>
      <c r="HGP108" s="161"/>
      <c r="HGQ108" s="161"/>
      <c r="HGR108" s="161"/>
      <c r="HGS108" s="161"/>
      <c r="HGT108" s="161"/>
      <c r="HGU108" s="161"/>
      <c r="HGV108" s="161"/>
      <c r="HGW108" s="161"/>
      <c r="HGX108" s="161"/>
      <c r="HGY108" s="161"/>
      <c r="HGZ108" s="161"/>
      <c r="HHA108" s="161"/>
      <c r="HHB108" s="161"/>
      <c r="HHC108" s="161"/>
      <c r="HHD108" s="161"/>
      <c r="HHE108" s="161"/>
      <c r="HHF108" s="161"/>
      <c r="HHG108" s="161"/>
      <c r="HHH108" s="161"/>
      <c r="HHI108" s="161"/>
      <c r="HHJ108" s="161"/>
      <c r="HHK108" s="161"/>
      <c r="HHL108" s="161"/>
      <c r="HHM108" s="161"/>
      <c r="HHN108" s="161"/>
      <c r="HHO108" s="161"/>
      <c r="HHP108" s="161"/>
      <c r="HHQ108" s="161"/>
      <c r="HHR108" s="161"/>
      <c r="HHS108" s="161"/>
      <c r="HHT108" s="161"/>
      <c r="HHU108" s="161"/>
      <c r="HHV108" s="161"/>
      <c r="HHW108" s="161"/>
      <c r="HHX108" s="161"/>
      <c r="HHY108" s="161"/>
      <c r="HHZ108" s="161"/>
      <c r="HIA108" s="161"/>
      <c r="HIB108" s="161"/>
      <c r="HIC108" s="161"/>
      <c r="HID108" s="161"/>
      <c r="HIE108" s="161"/>
      <c r="HIF108" s="161"/>
      <c r="HIG108" s="161"/>
      <c r="HIH108" s="161"/>
      <c r="HII108" s="161"/>
      <c r="HIJ108" s="161"/>
      <c r="HIK108" s="161"/>
      <c r="HIL108" s="161"/>
      <c r="HIM108" s="161"/>
      <c r="HIN108" s="161"/>
      <c r="HIO108" s="161"/>
      <c r="HIP108" s="161"/>
      <c r="HIQ108" s="161"/>
      <c r="HIR108" s="161"/>
      <c r="HIS108" s="161"/>
      <c r="HIT108" s="161"/>
      <c r="HIU108" s="161"/>
      <c r="HIV108" s="161"/>
      <c r="HIW108" s="161"/>
      <c r="HIX108" s="161"/>
      <c r="HIY108" s="161"/>
      <c r="HIZ108" s="161"/>
      <c r="HJA108" s="161"/>
      <c r="HJB108" s="161"/>
      <c r="HJC108" s="161"/>
      <c r="HJD108" s="161"/>
      <c r="HJE108" s="161"/>
      <c r="HJF108" s="161"/>
      <c r="HJG108" s="161"/>
      <c r="HJH108" s="161"/>
      <c r="HJI108" s="161"/>
      <c r="HJJ108" s="161"/>
      <c r="HJK108" s="161"/>
      <c r="HJL108" s="161"/>
      <c r="HJM108" s="161"/>
      <c r="HJN108" s="161"/>
      <c r="HJO108" s="161"/>
      <c r="HJP108" s="161"/>
      <c r="HJQ108" s="161"/>
      <c r="HJR108" s="161"/>
      <c r="HJS108" s="161"/>
      <c r="HJT108" s="161"/>
      <c r="HJU108" s="161"/>
      <c r="HJV108" s="161"/>
      <c r="HJW108" s="161"/>
      <c r="HJX108" s="161"/>
      <c r="HJY108" s="161"/>
      <c r="HJZ108" s="161"/>
      <c r="HKA108" s="161"/>
      <c r="HKB108" s="161"/>
      <c r="HKC108" s="161"/>
      <c r="HKD108" s="161"/>
      <c r="HKE108" s="161"/>
      <c r="HKF108" s="161"/>
      <c r="HKG108" s="161"/>
      <c r="HKH108" s="161"/>
      <c r="HKI108" s="161"/>
      <c r="HKJ108" s="161"/>
      <c r="HKK108" s="161"/>
      <c r="HKL108" s="161"/>
      <c r="HKM108" s="161"/>
      <c r="HKN108" s="161"/>
      <c r="HKO108" s="161"/>
      <c r="HKP108" s="161"/>
      <c r="HKQ108" s="161"/>
      <c r="HKR108" s="161"/>
      <c r="HKS108" s="161"/>
      <c r="HKT108" s="161"/>
      <c r="HKU108" s="161"/>
      <c r="HKV108" s="161"/>
      <c r="HKW108" s="161"/>
      <c r="HKX108" s="161"/>
      <c r="HKY108" s="161"/>
      <c r="HKZ108" s="161"/>
      <c r="HLA108" s="161"/>
      <c r="HLB108" s="161"/>
      <c r="HLC108" s="161"/>
      <c r="HLD108" s="161"/>
      <c r="HLE108" s="161"/>
      <c r="HLF108" s="161"/>
      <c r="HLG108" s="161"/>
      <c r="HLH108" s="161"/>
      <c r="HLI108" s="161"/>
      <c r="HLJ108" s="161"/>
      <c r="HLK108" s="161"/>
      <c r="HLL108" s="161"/>
      <c r="HLM108" s="161"/>
      <c r="HLN108" s="161"/>
      <c r="HLO108" s="161"/>
      <c r="HLP108" s="161"/>
      <c r="HLQ108" s="161"/>
      <c r="HLR108" s="161"/>
      <c r="HLS108" s="161"/>
      <c r="HLT108" s="161"/>
      <c r="HLU108" s="161"/>
      <c r="HLV108" s="161"/>
      <c r="HLW108" s="161"/>
      <c r="HLX108" s="161"/>
      <c r="HLY108" s="161"/>
      <c r="HLZ108" s="161"/>
      <c r="HMA108" s="161"/>
      <c r="HMB108" s="161"/>
      <c r="HMC108" s="161"/>
      <c r="HMD108" s="161"/>
      <c r="HME108" s="161"/>
      <c r="HMF108" s="161"/>
      <c r="HMG108" s="161"/>
      <c r="HMH108" s="161"/>
      <c r="HMI108" s="161"/>
      <c r="HMJ108" s="161"/>
      <c r="HMK108" s="161"/>
      <c r="HML108" s="161"/>
      <c r="HMM108" s="161"/>
      <c r="HMN108" s="161"/>
      <c r="HMO108" s="161"/>
      <c r="HMP108" s="161"/>
      <c r="HMQ108" s="161"/>
      <c r="HMR108" s="161"/>
      <c r="HMS108" s="161"/>
      <c r="HMT108" s="161"/>
      <c r="HMU108" s="161"/>
      <c r="HMV108" s="161"/>
      <c r="HMW108" s="161"/>
      <c r="HMX108" s="161"/>
      <c r="HMY108" s="161"/>
      <c r="HMZ108" s="161"/>
      <c r="HNA108" s="161"/>
      <c r="HNB108" s="161"/>
      <c r="HNC108" s="161"/>
      <c r="HND108" s="161"/>
      <c r="HNE108" s="161"/>
      <c r="HNF108" s="161"/>
      <c r="HNG108" s="161"/>
      <c r="HNH108" s="161"/>
      <c r="HNI108" s="161"/>
      <c r="HNJ108" s="161"/>
      <c r="HNK108" s="161"/>
      <c r="HNL108" s="161"/>
      <c r="HNM108" s="161"/>
      <c r="HNN108" s="161"/>
      <c r="HNO108" s="161"/>
      <c r="HNP108" s="161"/>
      <c r="HNQ108" s="161"/>
      <c r="HNR108" s="161"/>
      <c r="HNS108" s="161"/>
      <c r="HNT108" s="161"/>
      <c r="HNU108" s="161"/>
      <c r="HNV108" s="161"/>
      <c r="HNW108" s="161"/>
      <c r="HNX108" s="161"/>
      <c r="HNY108" s="161"/>
      <c r="HNZ108" s="161"/>
      <c r="HOA108" s="161"/>
      <c r="HOB108" s="161"/>
      <c r="HOC108" s="161"/>
      <c r="HOD108" s="161"/>
      <c r="HOE108" s="161"/>
      <c r="HOF108" s="161"/>
      <c r="HOG108" s="161"/>
      <c r="HOH108" s="161"/>
      <c r="HOI108" s="161"/>
      <c r="HOJ108" s="161"/>
      <c r="HOK108" s="161"/>
      <c r="HOL108" s="161"/>
      <c r="HOM108" s="161"/>
      <c r="HON108" s="161"/>
      <c r="HOO108" s="161"/>
      <c r="HOP108" s="161"/>
      <c r="HOQ108" s="161"/>
      <c r="HOR108" s="161"/>
      <c r="HOS108" s="161"/>
      <c r="HOT108" s="161"/>
      <c r="HOU108" s="161"/>
      <c r="HOV108" s="161"/>
      <c r="HOW108" s="161"/>
      <c r="HOX108" s="161"/>
      <c r="HOY108" s="161"/>
      <c r="HOZ108" s="161"/>
      <c r="HPA108" s="161"/>
      <c r="HPB108" s="161"/>
      <c r="HPC108" s="161"/>
      <c r="HPD108" s="161"/>
      <c r="HPE108" s="161"/>
      <c r="HPF108" s="161"/>
      <c r="HPG108" s="161"/>
      <c r="HPH108" s="161"/>
      <c r="HPI108" s="161"/>
      <c r="HPJ108" s="161"/>
      <c r="HPK108" s="161"/>
      <c r="HPL108" s="161"/>
      <c r="HPM108" s="161"/>
      <c r="HPN108" s="161"/>
      <c r="HPO108" s="161"/>
      <c r="HPP108" s="161"/>
      <c r="HPQ108" s="161"/>
      <c r="HPR108" s="161"/>
      <c r="HPS108" s="161"/>
      <c r="HPT108" s="161"/>
      <c r="HPU108" s="161"/>
      <c r="HPV108" s="161"/>
      <c r="HPW108" s="161"/>
      <c r="HPX108" s="161"/>
      <c r="HPY108" s="161"/>
      <c r="HPZ108" s="161"/>
      <c r="HQA108" s="161"/>
      <c r="HQB108" s="161"/>
      <c r="HQC108" s="161"/>
      <c r="HQD108" s="161"/>
      <c r="HQE108" s="161"/>
      <c r="HQF108" s="161"/>
      <c r="HQG108" s="161"/>
      <c r="HQH108" s="161"/>
      <c r="HQI108" s="161"/>
      <c r="HQJ108" s="161"/>
      <c r="HQK108" s="161"/>
      <c r="HQL108" s="161"/>
      <c r="HQM108" s="161"/>
      <c r="HQN108" s="161"/>
      <c r="HQO108" s="161"/>
      <c r="HQP108" s="161"/>
      <c r="HQQ108" s="161"/>
      <c r="HQR108" s="161"/>
      <c r="HQS108" s="161"/>
      <c r="HQT108" s="161"/>
      <c r="HQU108" s="161"/>
      <c r="HQV108" s="161"/>
      <c r="HQW108" s="161"/>
      <c r="HQX108" s="161"/>
      <c r="HQY108" s="161"/>
      <c r="HQZ108" s="161"/>
      <c r="HRA108" s="161"/>
      <c r="HRB108" s="161"/>
      <c r="HRC108" s="161"/>
      <c r="HRD108" s="161"/>
      <c r="HRE108" s="161"/>
      <c r="HRF108" s="161"/>
      <c r="HRG108" s="161"/>
      <c r="HRH108" s="161"/>
      <c r="HRI108" s="161"/>
      <c r="HRJ108" s="161"/>
      <c r="HRK108" s="161"/>
      <c r="HRL108" s="161"/>
      <c r="HRM108" s="161"/>
      <c r="HRN108" s="161"/>
      <c r="HRO108" s="161"/>
      <c r="HRP108" s="161"/>
      <c r="HRQ108" s="161"/>
      <c r="HRR108" s="161"/>
      <c r="HRS108" s="161"/>
      <c r="HRT108" s="161"/>
      <c r="HRU108" s="161"/>
      <c r="HRV108" s="161"/>
      <c r="HRW108" s="161"/>
      <c r="HRX108" s="161"/>
      <c r="HRY108" s="161"/>
      <c r="HRZ108" s="161"/>
      <c r="HSA108" s="161"/>
      <c r="HSB108" s="161"/>
      <c r="HSC108" s="161"/>
      <c r="HSD108" s="161"/>
      <c r="HSE108" s="161"/>
      <c r="HSF108" s="161"/>
      <c r="HSG108" s="161"/>
      <c r="HSH108" s="161"/>
      <c r="HSI108" s="161"/>
      <c r="HSJ108" s="161"/>
      <c r="HSK108" s="161"/>
      <c r="HSL108" s="161"/>
      <c r="HSM108" s="161"/>
      <c r="HSN108" s="161"/>
      <c r="HSO108" s="161"/>
      <c r="HSP108" s="161"/>
      <c r="HSQ108" s="161"/>
      <c r="HSR108" s="161"/>
      <c r="HSS108" s="161"/>
      <c r="HST108" s="161"/>
      <c r="HSU108" s="161"/>
      <c r="HSV108" s="161"/>
      <c r="HSW108" s="161"/>
      <c r="HSX108" s="161"/>
      <c r="HSY108" s="161"/>
      <c r="HSZ108" s="161"/>
      <c r="HTA108" s="161"/>
      <c r="HTB108" s="161"/>
      <c r="HTC108" s="161"/>
      <c r="HTD108" s="161"/>
      <c r="HTE108" s="161"/>
      <c r="HTF108" s="161"/>
      <c r="HTG108" s="161"/>
      <c r="HTH108" s="161"/>
      <c r="HTI108" s="161"/>
      <c r="HTJ108" s="161"/>
      <c r="HTK108" s="161"/>
      <c r="HTL108" s="161"/>
      <c r="HTM108" s="161"/>
      <c r="HTN108" s="161"/>
      <c r="HTO108" s="161"/>
      <c r="HTP108" s="161"/>
      <c r="HTQ108" s="161"/>
      <c r="HTR108" s="161"/>
      <c r="HTS108" s="161"/>
      <c r="HTT108" s="161"/>
      <c r="HTU108" s="161"/>
      <c r="HTV108" s="161"/>
      <c r="HTW108" s="161"/>
      <c r="HTX108" s="161"/>
      <c r="HTY108" s="161"/>
      <c r="HTZ108" s="161"/>
      <c r="HUA108" s="161"/>
      <c r="HUB108" s="161"/>
      <c r="HUC108" s="161"/>
      <c r="HUD108" s="161"/>
      <c r="HUE108" s="161"/>
      <c r="HUF108" s="161"/>
      <c r="HUG108" s="161"/>
      <c r="HUH108" s="161"/>
      <c r="HUI108" s="161"/>
      <c r="HUJ108" s="161"/>
      <c r="HUK108" s="161"/>
      <c r="HUL108" s="161"/>
      <c r="HUM108" s="161"/>
      <c r="HUN108" s="161"/>
      <c r="HUO108" s="161"/>
      <c r="HUP108" s="161"/>
      <c r="HUQ108" s="161"/>
      <c r="HUR108" s="161"/>
      <c r="HUS108" s="161"/>
      <c r="HUT108" s="161"/>
      <c r="HUU108" s="161"/>
      <c r="HUV108" s="161"/>
      <c r="HUW108" s="161"/>
      <c r="HUX108" s="161"/>
      <c r="HUY108" s="161"/>
      <c r="HUZ108" s="161"/>
      <c r="HVA108" s="161"/>
      <c r="HVB108" s="161"/>
      <c r="HVC108" s="161"/>
      <c r="HVD108" s="161"/>
      <c r="HVE108" s="161"/>
      <c r="HVF108" s="161"/>
      <c r="HVG108" s="161"/>
      <c r="HVH108" s="161"/>
      <c r="HVI108" s="161"/>
      <c r="HVJ108" s="161"/>
      <c r="HVK108" s="161"/>
      <c r="HVL108" s="161"/>
      <c r="HVM108" s="161"/>
      <c r="HVN108" s="161"/>
      <c r="HVO108" s="161"/>
      <c r="HVP108" s="161"/>
      <c r="HVQ108" s="161"/>
      <c r="HVR108" s="161"/>
      <c r="HVS108" s="161"/>
      <c r="HVT108" s="161"/>
      <c r="HVU108" s="161"/>
      <c r="HVV108" s="161"/>
      <c r="HVW108" s="161"/>
      <c r="HVX108" s="161"/>
      <c r="HVY108" s="161"/>
      <c r="HVZ108" s="161"/>
      <c r="HWA108" s="161"/>
      <c r="HWB108" s="161"/>
      <c r="HWC108" s="161"/>
      <c r="HWD108" s="161"/>
      <c r="HWE108" s="161"/>
      <c r="HWF108" s="161"/>
      <c r="HWG108" s="161"/>
      <c r="HWH108" s="161"/>
      <c r="HWI108" s="161"/>
      <c r="HWJ108" s="161"/>
      <c r="HWK108" s="161"/>
      <c r="HWL108" s="161"/>
      <c r="HWM108" s="161"/>
      <c r="HWN108" s="161"/>
      <c r="HWO108" s="161"/>
      <c r="HWP108" s="161"/>
      <c r="HWQ108" s="161"/>
      <c r="HWR108" s="161"/>
      <c r="HWS108" s="161"/>
      <c r="HWT108" s="161"/>
      <c r="HWU108" s="161"/>
      <c r="HWV108" s="161"/>
      <c r="HWW108" s="161"/>
      <c r="HWX108" s="161"/>
      <c r="HWY108" s="161"/>
      <c r="HWZ108" s="161"/>
      <c r="HXA108" s="161"/>
      <c r="HXB108" s="161"/>
      <c r="HXC108" s="161"/>
      <c r="HXD108" s="161"/>
      <c r="HXE108" s="161"/>
      <c r="HXF108" s="161"/>
      <c r="HXG108" s="161"/>
      <c r="HXH108" s="161"/>
      <c r="HXI108" s="161"/>
      <c r="HXJ108" s="161"/>
      <c r="HXK108" s="161"/>
      <c r="HXL108" s="161"/>
      <c r="HXM108" s="161"/>
      <c r="HXN108" s="161"/>
      <c r="HXO108" s="161"/>
      <c r="HXP108" s="161"/>
      <c r="HXQ108" s="161"/>
      <c r="HXR108" s="161"/>
      <c r="HXS108" s="161"/>
      <c r="HXT108" s="161"/>
      <c r="HXU108" s="161"/>
      <c r="HXV108" s="161"/>
      <c r="HXW108" s="161"/>
      <c r="HXX108" s="161"/>
      <c r="HXY108" s="161"/>
      <c r="HXZ108" s="161"/>
      <c r="HYA108" s="161"/>
      <c r="HYB108" s="161"/>
      <c r="HYC108" s="161"/>
      <c r="HYD108" s="161"/>
      <c r="HYE108" s="161"/>
      <c r="HYF108" s="161"/>
      <c r="HYG108" s="161"/>
      <c r="HYH108" s="161"/>
      <c r="HYI108" s="161"/>
      <c r="HYJ108" s="161"/>
      <c r="HYK108" s="161"/>
      <c r="HYL108" s="161"/>
      <c r="HYM108" s="161"/>
      <c r="HYN108" s="161"/>
      <c r="HYO108" s="161"/>
      <c r="HYP108" s="161"/>
      <c r="HYQ108" s="161"/>
      <c r="HYR108" s="161"/>
      <c r="HYS108" s="161"/>
      <c r="HYT108" s="161"/>
      <c r="HYU108" s="161"/>
      <c r="HYV108" s="161"/>
      <c r="HYW108" s="161"/>
      <c r="HYX108" s="161"/>
      <c r="HYY108" s="161"/>
      <c r="HYZ108" s="161"/>
      <c r="HZA108" s="161"/>
      <c r="HZB108" s="161"/>
      <c r="HZC108" s="161"/>
      <c r="HZD108" s="161"/>
      <c r="HZE108" s="161"/>
      <c r="HZF108" s="161"/>
      <c r="HZG108" s="161"/>
      <c r="HZH108" s="161"/>
      <c r="HZI108" s="161"/>
      <c r="HZJ108" s="161"/>
      <c r="HZK108" s="161"/>
      <c r="HZL108" s="161"/>
      <c r="HZM108" s="161"/>
      <c r="HZN108" s="161"/>
      <c r="HZO108" s="161"/>
      <c r="HZP108" s="161"/>
      <c r="HZQ108" s="161"/>
      <c r="HZR108" s="161"/>
      <c r="HZS108" s="161"/>
      <c r="HZT108" s="161"/>
      <c r="HZU108" s="161"/>
      <c r="HZV108" s="161"/>
      <c r="HZW108" s="161"/>
      <c r="HZX108" s="161"/>
      <c r="HZY108" s="161"/>
      <c r="HZZ108" s="161"/>
      <c r="IAA108" s="161"/>
      <c r="IAB108" s="161"/>
      <c r="IAC108" s="161"/>
      <c r="IAD108" s="161"/>
      <c r="IAE108" s="161"/>
      <c r="IAF108" s="161"/>
      <c r="IAG108" s="161"/>
      <c r="IAH108" s="161"/>
      <c r="IAI108" s="161"/>
      <c r="IAJ108" s="161"/>
      <c r="IAK108" s="161"/>
      <c r="IAL108" s="161"/>
      <c r="IAM108" s="161"/>
      <c r="IAN108" s="161"/>
      <c r="IAO108" s="161"/>
      <c r="IAP108" s="161"/>
      <c r="IAQ108" s="161"/>
      <c r="IAR108" s="161"/>
      <c r="IAS108" s="161"/>
      <c r="IAT108" s="161"/>
      <c r="IAU108" s="161"/>
      <c r="IAV108" s="161"/>
      <c r="IAW108" s="161"/>
      <c r="IAX108" s="161"/>
      <c r="IAY108" s="161"/>
      <c r="IAZ108" s="161"/>
      <c r="IBA108" s="161"/>
      <c r="IBB108" s="161"/>
      <c r="IBC108" s="161"/>
      <c r="IBD108" s="161"/>
      <c r="IBE108" s="161"/>
      <c r="IBF108" s="161"/>
      <c r="IBG108" s="161"/>
      <c r="IBH108" s="161"/>
      <c r="IBI108" s="161"/>
      <c r="IBJ108" s="161"/>
      <c r="IBK108" s="161"/>
      <c r="IBL108" s="161"/>
      <c r="IBM108" s="161"/>
      <c r="IBN108" s="161"/>
      <c r="IBO108" s="161"/>
      <c r="IBP108" s="161"/>
      <c r="IBQ108" s="161"/>
      <c r="IBR108" s="161"/>
      <c r="IBS108" s="161"/>
      <c r="IBT108" s="161"/>
      <c r="IBU108" s="161"/>
      <c r="IBV108" s="161"/>
      <c r="IBW108" s="161"/>
      <c r="IBX108" s="161"/>
      <c r="IBY108" s="161"/>
      <c r="IBZ108" s="161"/>
      <c r="ICA108" s="161"/>
      <c r="ICB108" s="161"/>
      <c r="ICC108" s="161"/>
      <c r="ICD108" s="161"/>
      <c r="ICE108" s="161"/>
      <c r="ICF108" s="161"/>
      <c r="ICG108" s="161"/>
      <c r="ICH108" s="161"/>
      <c r="ICI108" s="161"/>
      <c r="ICJ108" s="161"/>
      <c r="ICK108" s="161"/>
      <c r="ICL108" s="161"/>
      <c r="ICM108" s="161"/>
      <c r="ICN108" s="161"/>
      <c r="ICO108" s="161"/>
      <c r="ICP108" s="161"/>
      <c r="ICQ108" s="161"/>
      <c r="ICR108" s="161"/>
      <c r="ICS108" s="161"/>
      <c r="ICT108" s="161"/>
      <c r="ICU108" s="161"/>
      <c r="ICV108" s="161"/>
      <c r="ICW108" s="161"/>
      <c r="ICX108" s="161"/>
      <c r="ICY108" s="161"/>
      <c r="ICZ108" s="161"/>
      <c r="IDA108" s="161"/>
      <c r="IDB108" s="161"/>
      <c r="IDC108" s="161"/>
      <c r="IDD108" s="161"/>
      <c r="IDE108" s="161"/>
      <c r="IDF108" s="161"/>
      <c r="IDG108" s="161"/>
      <c r="IDH108" s="161"/>
      <c r="IDI108" s="161"/>
      <c r="IDJ108" s="161"/>
      <c r="IDK108" s="161"/>
      <c r="IDL108" s="161"/>
      <c r="IDM108" s="161"/>
      <c r="IDN108" s="161"/>
      <c r="IDO108" s="161"/>
      <c r="IDP108" s="161"/>
      <c r="IDQ108" s="161"/>
      <c r="IDR108" s="161"/>
      <c r="IDS108" s="161"/>
      <c r="IDT108" s="161"/>
      <c r="IDU108" s="161"/>
      <c r="IDV108" s="161"/>
      <c r="IDW108" s="161"/>
      <c r="IDX108" s="161"/>
      <c r="IDY108" s="161"/>
      <c r="IDZ108" s="161"/>
      <c r="IEA108" s="161"/>
      <c r="IEB108" s="161"/>
      <c r="IEC108" s="161"/>
      <c r="IED108" s="161"/>
      <c r="IEE108" s="161"/>
      <c r="IEF108" s="161"/>
      <c r="IEG108" s="161"/>
      <c r="IEH108" s="161"/>
      <c r="IEI108" s="161"/>
      <c r="IEJ108" s="161"/>
      <c r="IEK108" s="161"/>
      <c r="IEL108" s="161"/>
      <c r="IEM108" s="161"/>
      <c r="IEN108" s="161"/>
      <c r="IEO108" s="161"/>
      <c r="IEP108" s="161"/>
      <c r="IEQ108" s="161"/>
      <c r="IER108" s="161"/>
      <c r="IES108" s="161"/>
      <c r="IET108" s="161"/>
      <c r="IEU108" s="161"/>
      <c r="IEV108" s="161"/>
      <c r="IEW108" s="161"/>
      <c r="IEX108" s="161"/>
      <c r="IEY108" s="161"/>
      <c r="IEZ108" s="161"/>
      <c r="IFA108" s="161"/>
      <c r="IFB108" s="161"/>
      <c r="IFC108" s="161"/>
      <c r="IFD108" s="161"/>
      <c r="IFE108" s="161"/>
      <c r="IFF108" s="161"/>
      <c r="IFG108" s="161"/>
      <c r="IFH108" s="161"/>
      <c r="IFI108" s="161"/>
      <c r="IFJ108" s="161"/>
      <c r="IFK108" s="161"/>
      <c r="IFL108" s="161"/>
      <c r="IFM108" s="161"/>
      <c r="IFN108" s="161"/>
      <c r="IFO108" s="161"/>
      <c r="IFP108" s="161"/>
      <c r="IFQ108" s="161"/>
      <c r="IFR108" s="161"/>
      <c r="IFS108" s="161"/>
      <c r="IFT108" s="161"/>
      <c r="IFU108" s="161"/>
      <c r="IFV108" s="161"/>
      <c r="IFW108" s="161"/>
      <c r="IFX108" s="161"/>
      <c r="IFY108" s="161"/>
      <c r="IFZ108" s="161"/>
      <c r="IGA108" s="161"/>
      <c r="IGB108" s="161"/>
      <c r="IGC108" s="161"/>
      <c r="IGD108" s="161"/>
      <c r="IGE108" s="161"/>
      <c r="IGF108" s="161"/>
      <c r="IGG108" s="161"/>
      <c r="IGH108" s="161"/>
      <c r="IGI108" s="161"/>
      <c r="IGJ108" s="161"/>
      <c r="IGK108" s="161"/>
      <c r="IGL108" s="161"/>
      <c r="IGM108" s="161"/>
      <c r="IGN108" s="161"/>
      <c r="IGO108" s="161"/>
      <c r="IGP108" s="161"/>
      <c r="IGQ108" s="161"/>
      <c r="IGR108" s="161"/>
      <c r="IGS108" s="161"/>
      <c r="IGT108" s="161"/>
      <c r="IGU108" s="161"/>
      <c r="IGV108" s="161"/>
      <c r="IGW108" s="161"/>
      <c r="IGX108" s="161"/>
      <c r="IGY108" s="161"/>
      <c r="IGZ108" s="161"/>
      <c r="IHA108" s="161"/>
      <c r="IHB108" s="161"/>
      <c r="IHC108" s="161"/>
      <c r="IHD108" s="161"/>
      <c r="IHE108" s="161"/>
      <c r="IHF108" s="161"/>
      <c r="IHG108" s="161"/>
      <c r="IHH108" s="161"/>
      <c r="IHI108" s="161"/>
      <c r="IHJ108" s="161"/>
      <c r="IHK108" s="161"/>
      <c r="IHL108" s="161"/>
      <c r="IHM108" s="161"/>
      <c r="IHN108" s="161"/>
      <c r="IHO108" s="161"/>
      <c r="IHP108" s="161"/>
      <c r="IHQ108" s="161"/>
      <c r="IHR108" s="161"/>
      <c r="IHS108" s="161"/>
      <c r="IHT108" s="161"/>
      <c r="IHU108" s="161"/>
      <c r="IHV108" s="161"/>
      <c r="IHW108" s="161"/>
      <c r="IHX108" s="161"/>
      <c r="IHY108" s="161"/>
      <c r="IHZ108" s="161"/>
      <c r="IIA108" s="161"/>
      <c r="IIB108" s="161"/>
      <c r="IIC108" s="161"/>
      <c r="IID108" s="161"/>
      <c r="IIE108" s="161"/>
      <c r="IIF108" s="161"/>
      <c r="IIG108" s="161"/>
      <c r="IIH108" s="161"/>
      <c r="III108" s="161"/>
      <c r="IIJ108" s="161"/>
      <c r="IIK108" s="161"/>
      <c r="IIL108" s="161"/>
      <c r="IIM108" s="161"/>
      <c r="IIN108" s="161"/>
      <c r="IIO108" s="161"/>
      <c r="IIP108" s="161"/>
      <c r="IIQ108" s="161"/>
      <c r="IIR108" s="161"/>
      <c r="IIS108" s="161"/>
      <c r="IIT108" s="161"/>
      <c r="IIU108" s="161"/>
      <c r="IIV108" s="161"/>
      <c r="IIW108" s="161"/>
      <c r="IIX108" s="161"/>
      <c r="IIY108" s="161"/>
      <c r="IIZ108" s="161"/>
      <c r="IJA108" s="161"/>
      <c r="IJB108" s="161"/>
      <c r="IJC108" s="161"/>
      <c r="IJD108" s="161"/>
      <c r="IJE108" s="161"/>
      <c r="IJF108" s="161"/>
      <c r="IJG108" s="161"/>
      <c r="IJH108" s="161"/>
      <c r="IJI108" s="161"/>
      <c r="IJJ108" s="161"/>
      <c r="IJK108" s="161"/>
      <c r="IJL108" s="161"/>
      <c r="IJM108" s="161"/>
      <c r="IJN108" s="161"/>
      <c r="IJO108" s="161"/>
      <c r="IJP108" s="161"/>
      <c r="IJQ108" s="161"/>
      <c r="IJR108" s="161"/>
      <c r="IJS108" s="161"/>
      <c r="IJT108" s="161"/>
      <c r="IJU108" s="161"/>
      <c r="IJV108" s="161"/>
      <c r="IJW108" s="161"/>
      <c r="IJX108" s="161"/>
      <c r="IJY108" s="161"/>
      <c r="IJZ108" s="161"/>
      <c r="IKA108" s="161"/>
      <c r="IKB108" s="161"/>
      <c r="IKC108" s="161"/>
      <c r="IKD108" s="161"/>
      <c r="IKE108" s="161"/>
      <c r="IKF108" s="161"/>
      <c r="IKG108" s="161"/>
      <c r="IKH108" s="161"/>
      <c r="IKI108" s="161"/>
      <c r="IKJ108" s="161"/>
      <c r="IKK108" s="161"/>
      <c r="IKL108" s="161"/>
      <c r="IKM108" s="161"/>
      <c r="IKN108" s="161"/>
      <c r="IKO108" s="161"/>
      <c r="IKP108" s="161"/>
      <c r="IKQ108" s="161"/>
      <c r="IKR108" s="161"/>
      <c r="IKS108" s="161"/>
      <c r="IKT108" s="161"/>
      <c r="IKU108" s="161"/>
      <c r="IKV108" s="161"/>
      <c r="IKW108" s="161"/>
      <c r="IKX108" s="161"/>
      <c r="IKY108" s="161"/>
      <c r="IKZ108" s="161"/>
      <c r="ILA108" s="161"/>
      <c r="ILB108" s="161"/>
      <c r="ILC108" s="161"/>
      <c r="ILD108" s="161"/>
      <c r="ILE108" s="161"/>
      <c r="ILF108" s="161"/>
      <c r="ILG108" s="161"/>
      <c r="ILH108" s="161"/>
      <c r="ILI108" s="161"/>
      <c r="ILJ108" s="161"/>
      <c r="ILK108" s="161"/>
      <c r="ILL108" s="161"/>
      <c r="ILM108" s="161"/>
      <c r="ILN108" s="161"/>
      <c r="ILO108" s="161"/>
      <c r="ILP108" s="161"/>
      <c r="ILQ108" s="161"/>
      <c r="ILR108" s="161"/>
      <c r="ILS108" s="161"/>
      <c r="ILT108" s="161"/>
      <c r="ILU108" s="161"/>
      <c r="ILV108" s="161"/>
      <c r="ILW108" s="161"/>
      <c r="ILX108" s="161"/>
      <c r="ILY108" s="161"/>
      <c r="ILZ108" s="161"/>
      <c r="IMA108" s="161"/>
      <c r="IMB108" s="161"/>
      <c r="IMC108" s="161"/>
      <c r="IMD108" s="161"/>
      <c r="IME108" s="161"/>
      <c r="IMF108" s="161"/>
      <c r="IMG108" s="161"/>
      <c r="IMH108" s="161"/>
      <c r="IMI108" s="161"/>
      <c r="IMJ108" s="161"/>
      <c r="IMK108" s="161"/>
      <c r="IML108" s="161"/>
      <c r="IMM108" s="161"/>
      <c r="IMN108" s="161"/>
      <c r="IMO108" s="161"/>
      <c r="IMP108" s="161"/>
      <c r="IMQ108" s="161"/>
      <c r="IMR108" s="161"/>
      <c r="IMS108" s="161"/>
      <c r="IMT108" s="161"/>
      <c r="IMU108" s="161"/>
      <c r="IMV108" s="161"/>
      <c r="IMW108" s="161"/>
      <c r="IMX108" s="161"/>
      <c r="IMY108" s="161"/>
      <c r="IMZ108" s="161"/>
      <c r="INA108" s="161"/>
      <c r="INB108" s="161"/>
      <c r="INC108" s="161"/>
      <c r="IND108" s="161"/>
      <c r="INE108" s="161"/>
      <c r="INF108" s="161"/>
      <c r="ING108" s="161"/>
      <c r="INH108" s="161"/>
      <c r="INI108" s="161"/>
      <c r="INJ108" s="161"/>
      <c r="INK108" s="161"/>
      <c r="INL108" s="161"/>
      <c r="INM108" s="161"/>
      <c r="INN108" s="161"/>
      <c r="INO108" s="161"/>
      <c r="INP108" s="161"/>
      <c r="INQ108" s="161"/>
      <c r="INR108" s="161"/>
      <c r="INS108" s="161"/>
      <c r="INT108" s="161"/>
      <c r="INU108" s="161"/>
      <c r="INV108" s="161"/>
      <c r="INW108" s="161"/>
      <c r="INX108" s="161"/>
      <c r="INY108" s="161"/>
      <c r="INZ108" s="161"/>
      <c r="IOA108" s="161"/>
      <c r="IOB108" s="161"/>
      <c r="IOC108" s="161"/>
      <c r="IOD108" s="161"/>
      <c r="IOE108" s="161"/>
      <c r="IOF108" s="161"/>
      <c r="IOG108" s="161"/>
      <c r="IOH108" s="161"/>
      <c r="IOI108" s="161"/>
      <c r="IOJ108" s="161"/>
      <c r="IOK108" s="161"/>
      <c r="IOL108" s="161"/>
      <c r="IOM108" s="161"/>
      <c r="ION108" s="161"/>
      <c r="IOO108" s="161"/>
      <c r="IOP108" s="161"/>
      <c r="IOQ108" s="161"/>
      <c r="IOR108" s="161"/>
      <c r="IOS108" s="161"/>
      <c r="IOT108" s="161"/>
      <c r="IOU108" s="161"/>
      <c r="IOV108" s="161"/>
      <c r="IOW108" s="161"/>
      <c r="IOX108" s="161"/>
      <c r="IOY108" s="161"/>
      <c r="IOZ108" s="161"/>
      <c r="IPA108" s="161"/>
      <c r="IPB108" s="161"/>
      <c r="IPC108" s="161"/>
      <c r="IPD108" s="161"/>
      <c r="IPE108" s="161"/>
      <c r="IPF108" s="161"/>
      <c r="IPG108" s="161"/>
      <c r="IPH108" s="161"/>
      <c r="IPI108" s="161"/>
      <c r="IPJ108" s="161"/>
      <c r="IPK108" s="161"/>
      <c r="IPL108" s="161"/>
      <c r="IPM108" s="161"/>
      <c r="IPN108" s="161"/>
      <c r="IPO108" s="161"/>
      <c r="IPP108" s="161"/>
      <c r="IPQ108" s="161"/>
      <c r="IPR108" s="161"/>
      <c r="IPS108" s="161"/>
      <c r="IPT108" s="161"/>
      <c r="IPU108" s="161"/>
      <c r="IPV108" s="161"/>
      <c r="IPW108" s="161"/>
      <c r="IPX108" s="161"/>
      <c r="IPY108" s="161"/>
      <c r="IPZ108" s="161"/>
      <c r="IQA108" s="161"/>
      <c r="IQB108" s="161"/>
      <c r="IQC108" s="161"/>
      <c r="IQD108" s="161"/>
      <c r="IQE108" s="161"/>
      <c r="IQF108" s="161"/>
      <c r="IQG108" s="161"/>
      <c r="IQH108" s="161"/>
      <c r="IQI108" s="161"/>
      <c r="IQJ108" s="161"/>
      <c r="IQK108" s="161"/>
      <c r="IQL108" s="161"/>
      <c r="IQM108" s="161"/>
      <c r="IQN108" s="161"/>
      <c r="IQO108" s="161"/>
      <c r="IQP108" s="161"/>
      <c r="IQQ108" s="161"/>
      <c r="IQR108" s="161"/>
      <c r="IQS108" s="161"/>
      <c r="IQT108" s="161"/>
      <c r="IQU108" s="161"/>
      <c r="IQV108" s="161"/>
      <c r="IQW108" s="161"/>
      <c r="IQX108" s="161"/>
      <c r="IQY108" s="161"/>
      <c r="IQZ108" s="161"/>
      <c r="IRA108" s="161"/>
      <c r="IRB108" s="161"/>
      <c r="IRC108" s="161"/>
      <c r="IRD108" s="161"/>
      <c r="IRE108" s="161"/>
      <c r="IRF108" s="161"/>
      <c r="IRG108" s="161"/>
      <c r="IRH108" s="161"/>
      <c r="IRI108" s="161"/>
      <c r="IRJ108" s="161"/>
      <c r="IRK108" s="161"/>
      <c r="IRL108" s="161"/>
      <c r="IRM108" s="161"/>
      <c r="IRN108" s="161"/>
      <c r="IRO108" s="161"/>
      <c r="IRP108" s="161"/>
      <c r="IRQ108" s="161"/>
      <c r="IRR108" s="161"/>
      <c r="IRS108" s="161"/>
      <c r="IRT108" s="161"/>
      <c r="IRU108" s="161"/>
      <c r="IRV108" s="161"/>
      <c r="IRW108" s="161"/>
      <c r="IRX108" s="161"/>
      <c r="IRY108" s="161"/>
      <c r="IRZ108" s="161"/>
      <c r="ISA108" s="161"/>
      <c r="ISB108" s="161"/>
      <c r="ISC108" s="161"/>
      <c r="ISD108" s="161"/>
      <c r="ISE108" s="161"/>
      <c r="ISF108" s="161"/>
      <c r="ISG108" s="161"/>
      <c r="ISH108" s="161"/>
      <c r="ISI108" s="161"/>
      <c r="ISJ108" s="161"/>
      <c r="ISK108" s="161"/>
      <c r="ISL108" s="161"/>
      <c r="ISM108" s="161"/>
      <c r="ISN108" s="161"/>
      <c r="ISO108" s="161"/>
      <c r="ISP108" s="161"/>
      <c r="ISQ108" s="161"/>
      <c r="ISR108" s="161"/>
      <c r="ISS108" s="161"/>
      <c r="IST108" s="161"/>
      <c r="ISU108" s="161"/>
      <c r="ISV108" s="161"/>
      <c r="ISW108" s="161"/>
      <c r="ISX108" s="161"/>
      <c r="ISY108" s="161"/>
      <c r="ISZ108" s="161"/>
      <c r="ITA108" s="161"/>
      <c r="ITB108" s="161"/>
      <c r="ITC108" s="161"/>
      <c r="ITD108" s="161"/>
      <c r="ITE108" s="161"/>
      <c r="ITF108" s="161"/>
      <c r="ITG108" s="161"/>
      <c r="ITH108" s="161"/>
      <c r="ITI108" s="161"/>
      <c r="ITJ108" s="161"/>
      <c r="ITK108" s="161"/>
      <c r="ITL108" s="161"/>
      <c r="ITM108" s="161"/>
      <c r="ITN108" s="161"/>
      <c r="ITO108" s="161"/>
      <c r="ITP108" s="161"/>
      <c r="ITQ108" s="161"/>
      <c r="ITR108" s="161"/>
      <c r="ITS108" s="161"/>
      <c r="ITT108" s="161"/>
      <c r="ITU108" s="161"/>
      <c r="ITV108" s="161"/>
      <c r="ITW108" s="161"/>
      <c r="ITX108" s="161"/>
      <c r="ITY108" s="161"/>
      <c r="ITZ108" s="161"/>
      <c r="IUA108" s="161"/>
      <c r="IUB108" s="161"/>
      <c r="IUC108" s="161"/>
      <c r="IUD108" s="161"/>
      <c r="IUE108" s="161"/>
      <c r="IUF108" s="161"/>
      <c r="IUG108" s="161"/>
      <c r="IUH108" s="161"/>
      <c r="IUI108" s="161"/>
      <c r="IUJ108" s="161"/>
      <c r="IUK108" s="161"/>
      <c r="IUL108" s="161"/>
      <c r="IUM108" s="161"/>
      <c r="IUN108" s="161"/>
      <c r="IUO108" s="161"/>
      <c r="IUP108" s="161"/>
      <c r="IUQ108" s="161"/>
      <c r="IUR108" s="161"/>
      <c r="IUS108" s="161"/>
      <c r="IUT108" s="161"/>
      <c r="IUU108" s="161"/>
      <c r="IUV108" s="161"/>
      <c r="IUW108" s="161"/>
      <c r="IUX108" s="161"/>
      <c r="IUY108" s="161"/>
      <c r="IUZ108" s="161"/>
      <c r="IVA108" s="161"/>
      <c r="IVB108" s="161"/>
      <c r="IVC108" s="161"/>
      <c r="IVD108" s="161"/>
      <c r="IVE108" s="161"/>
      <c r="IVF108" s="161"/>
      <c r="IVG108" s="161"/>
      <c r="IVH108" s="161"/>
      <c r="IVI108" s="161"/>
      <c r="IVJ108" s="161"/>
      <c r="IVK108" s="161"/>
      <c r="IVL108" s="161"/>
      <c r="IVM108" s="161"/>
      <c r="IVN108" s="161"/>
      <c r="IVO108" s="161"/>
      <c r="IVP108" s="161"/>
      <c r="IVQ108" s="161"/>
      <c r="IVR108" s="161"/>
      <c r="IVS108" s="161"/>
      <c r="IVT108" s="161"/>
      <c r="IVU108" s="161"/>
      <c r="IVV108" s="161"/>
      <c r="IVW108" s="161"/>
      <c r="IVX108" s="161"/>
      <c r="IVY108" s="161"/>
      <c r="IVZ108" s="161"/>
      <c r="IWA108" s="161"/>
      <c r="IWB108" s="161"/>
      <c r="IWC108" s="161"/>
      <c r="IWD108" s="161"/>
      <c r="IWE108" s="161"/>
      <c r="IWF108" s="161"/>
      <c r="IWG108" s="161"/>
      <c r="IWH108" s="161"/>
      <c r="IWI108" s="161"/>
      <c r="IWJ108" s="161"/>
      <c r="IWK108" s="161"/>
      <c r="IWL108" s="161"/>
      <c r="IWM108" s="161"/>
      <c r="IWN108" s="161"/>
      <c r="IWO108" s="161"/>
      <c r="IWP108" s="161"/>
      <c r="IWQ108" s="161"/>
      <c r="IWR108" s="161"/>
      <c r="IWS108" s="161"/>
      <c r="IWT108" s="161"/>
      <c r="IWU108" s="161"/>
      <c r="IWV108" s="161"/>
      <c r="IWW108" s="161"/>
      <c r="IWX108" s="161"/>
      <c r="IWY108" s="161"/>
      <c r="IWZ108" s="161"/>
      <c r="IXA108" s="161"/>
      <c r="IXB108" s="161"/>
      <c r="IXC108" s="161"/>
      <c r="IXD108" s="161"/>
      <c r="IXE108" s="161"/>
      <c r="IXF108" s="161"/>
      <c r="IXG108" s="161"/>
      <c r="IXH108" s="161"/>
      <c r="IXI108" s="161"/>
      <c r="IXJ108" s="161"/>
      <c r="IXK108" s="161"/>
      <c r="IXL108" s="161"/>
      <c r="IXM108" s="161"/>
      <c r="IXN108" s="161"/>
      <c r="IXO108" s="161"/>
      <c r="IXP108" s="161"/>
      <c r="IXQ108" s="161"/>
      <c r="IXR108" s="161"/>
      <c r="IXS108" s="161"/>
      <c r="IXT108" s="161"/>
      <c r="IXU108" s="161"/>
      <c r="IXV108" s="161"/>
      <c r="IXW108" s="161"/>
      <c r="IXX108" s="161"/>
      <c r="IXY108" s="161"/>
      <c r="IXZ108" s="161"/>
      <c r="IYA108" s="161"/>
      <c r="IYB108" s="161"/>
      <c r="IYC108" s="161"/>
      <c r="IYD108" s="161"/>
      <c r="IYE108" s="161"/>
      <c r="IYF108" s="161"/>
      <c r="IYG108" s="161"/>
      <c r="IYH108" s="161"/>
      <c r="IYI108" s="161"/>
      <c r="IYJ108" s="161"/>
      <c r="IYK108" s="161"/>
      <c r="IYL108" s="161"/>
      <c r="IYM108" s="161"/>
      <c r="IYN108" s="161"/>
      <c r="IYO108" s="161"/>
      <c r="IYP108" s="161"/>
      <c r="IYQ108" s="161"/>
      <c r="IYR108" s="161"/>
      <c r="IYS108" s="161"/>
      <c r="IYT108" s="161"/>
      <c r="IYU108" s="161"/>
      <c r="IYV108" s="161"/>
      <c r="IYW108" s="161"/>
      <c r="IYX108" s="161"/>
      <c r="IYY108" s="161"/>
      <c r="IYZ108" s="161"/>
      <c r="IZA108" s="161"/>
      <c r="IZB108" s="161"/>
      <c r="IZC108" s="161"/>
      <c r="IZD108" s="161"/>
      <c r="IZE108" s="161"/>
      <c r="IZF108" s="161"/>
      <c r="IZG108" s="161"/>
      <c r="IZH108" s="161"/>
      <c r="IZI108" s="161"/>
      <c r="IZJ108" s="161"/>
      <c r="IZK108" s="161"/>
      <c r="IZL108" s="161"/>
      <c r="IZM108" s="161"/>
      <c r="IZN108" s="161"/>
      <c r="IZO108" s="161"/>
      <c r="IZP108" s="161"/>
      <c r="IZQ108" s="161"/>
      <c r="IZR108" s="161"/>
      <c r="IZS108" s="161"/>
      <c r="IZT108" s="161"/>
      <c r="IZU108" s="161"/>
      <c r="IZV108" s="161"/>
      <c r="IZW108" s="161"/>
      <c r="IZX108" s="161"/>
      <c r="IZY108" s="161"/>
      <c r="IZZ108" s="161"/>
      <c r="JAA108" s="161"/>
      <c r="JAB108" s="161"/>
      <c r="JAC108" s="161"/>
      <c r="JAD108" s="161"/>
      <c r="JAE108" s="161"/>
      <c r="JAF108" s="161"/>
      <c r="JAG108" s="161"/>
      <c r="JAH108" s="161"/>
      <c r="JAI108" s="161"/>
      <c r="JAJ108" s="161"/>
      <c r="JAK108" s="161"/>
      <c r="JAL108" s="161"/>
      <c r="JAM108" s="161"/>
      <c r="JAN108" s="161"/>
      <c r="JAO108" s="161"/>
      <c r="JAP108" s="161"/>
      <c r="JAQ108" s="161"/>
      <c r="JAR108" s="161"/>
      <c r="JAS108" s="161"/>
      <c r="JAT108" s="161"/>
      <c r="JAU108" s="161"/>
      <c r="JAV108" s="161"/>
      <c r="JAW108" s="161"/>
      <c r="JAX108" s="161"/>
      <c r="JAY108" s="161"/>
      <c r="JAZ108" s="161"/>
      <c r="JBA108" s="161"/>
      <c r="JBB108" s="161"/>
      <c r="JBC108" s="161"/>
      <c r="JBD108" s="161"/>
      <c r="JBE108" s="161"/>
      <c r="JBF108" s="161"/>
      <c r="JBG108" s="161"/>
      <c r="JBH108" s="161"/>
      <c r="JBI108" s="161"/>
      <c r="JBJ108" s="161"/>
      <c r="JBK108" s="161"/>
      <c r="JBL108" s="161"/>
      <c r="JBM108" s="161"/>
      <c r="JBN108" s="161"/>
      <c r="JBO108" s="161"/>
      <c r="JBP108" s="161"/>
      <c r="JBQ108" s="161"/>
      <c r="JBR108" s="161"/>
      <c r="JBS108" s="161"/>
      <c r="JBT108" s="161"/>
      <c r="JBU108" s="161"/>
      <c r="JBV108" s="161"/>
      <c r="JBW108" s="161"/>
      <c r="JBX108" s="161"/>
      <c r="JBY108" s="161"/>
      <c r="JBZ108" s="161"/>
      <c r="JCA108" s="161"/>
      <c r="JCB108" s="161"/>
      <c r="JCC108" s="161"/>
      <c r="JCD108" s="161"/>
      <c r="JCE108" s="161"/>
      <c r="JCF108" s="161"/>
      <c r="JCG108" s="161"/>
      <c r="JCH108" s="161"/>
      <c r="JCI108" s="161"/>
      <c r="JCJ108" s="161"/>
      <c r="JCK108" s="161"/>
      <c r="JCL108" s="161"/>
      <c r="JCM108" s="161"/>
      <c r="JCN108" s="161"/>
      <c r="JCO108" s="161"/>
      <c r="JCP108" s="161"/>
      <c r="JCQ108" s="161"/>
      <c r="JCR108" s="161"/>
      <c r="JCS108" s="161"/>
      <c r="JCT108" s="161"/>
      <c r="JCU108" s="161"/>
      <c r="JCV108" s="161"/>
      <c r="JCW108" s="161"/>
      <c r="JCX108" s="161"/>
      <c r="JCY108" s="161"/>
      <c r="JCZ108" s="161"/>
      <c r="JDA108" s="161"/>
      <c r="JDB108" s="161"/>
      <c r="JDC108" s="161"/>
      <c r="JDD108" s="161"/>
      <c r="JDE108" s="161"/>
      <c r="JDF108" s="161"/>
      <c r="JDG108" s="161"/>
      <c r="JDH108" s="161"/>
      <c r="JDI108" s="161"/>
      <c r="JDJ108" s="161"/>
      <c r="JDK108" s="161"/>
      <c r="JDL108" s="161"/>
      <c r="JDM108" s="161"/>
      <c r="JDN108" s="161"/>
      <c r="JDO108" s="161"/>
      <c r="JDP108" s="161"/>
      <c r="JDQ108" s="161"/>
      <c r="JDR108" s="161"/>
      <c r="JDS108" s="161"/>
      <c r="JDT108" s="161"/>
      <c r="JDU108" s="161"/>
      <c r="JDV108" s="161"/>
      <c r="JDW108" s="161"/>
      <c r="JDX108" s="161"/>
      <c r="JDY108" s="161"/>
      <c r="JDZ108" s="161"/>
      <c r="JEA108" s="161"/>
      <c r="JEB108" s="161"/>
      <c r="JEC108" s="161"/>
      <c r="JED108" s="161"/>
      <c r="JEE108" s="161"/>
      <c r="JEF108" s="161"/>
      <c r="JEG108" s="161"/>
      <c r="JEH108" s="161"/>
      <c r="JEI108" s="161"/>
      <c r="JEJ108" s="161"/>
      <c r="JEK108" s="161"/>
      <c r="JEL108" s="161"/>
      <c r="JEM108" s="161"/>
      <c r="JEN108" s="161"/>
      <c r="JEO108" s="161"/>
      <c r="JEP108" s="161"/>
      <c r="JEQ108" s="161"/>
      <c r="JER108" s="161"/>
      <c r="JES108" s="161"/>
      <c r="JET108" s="161"/>
      <c r="JEU108" s="161"/>
      <c r="JEV108" s="161"/>
      <c r="JEW108" s="161"/>
      <c r="JEX108" s="161"/>
      <c r="JEY108" s="161"/>
      <c r="JEZ108" s="161"/>
      <c r="JFA108" s="161"/>
      <c r="JFB108" s="161"/>
      <c r="JFC108" s="161"/>
      <c r="JFD108" s="161"/>
      <c r="JFE108" s="161"/>
      <c r="JFF108" s="161"/>
      <c r="JFG108" s="161"/>
      <c r="JFH108" s="161"/>
      <c r="JFI108" s="161"/>
      <c r="JFJ108" s="161"/>
      <c r="JFK108" s="161"/>
      <c r="JFL108" s="161"/>
      <c r="JFM108" s="161"/>
      <c r="JFN108" s="161"/>
      <c r="JFO108" s="161"/>
      <c r="JFP108" s="161"/>
      <c r="JFQ108" s="161"/>
      <c r="JFR108" s="161"/>
      <c r="JFS108" s="161"/>
      <c r="JFT108" s="161"/>
      <c r="JFU108" s="161"/>
      <c r="JFV108" s="161"/>
      <c r="JFW108" s="161"/>
      <c r="JFX108" s="161"/>
      <c r="JFY108" s="161"/>
      <c r="JFZ108" s="161"/>
      <c r="JGA108" s="161"/>
      <c r="JGB108" s="161"/>
      <c r="JGC108" s="161"/>
      <c r="JGD108" s="161"/>
      <c r="JGE108" s="161"/>
      <c r="JGF108" s="161"/>
      <c r="JGG108" s="161"/>
      <c r="JGH108" s="161"/>
      <c r="JGI108" s="161"/>
      <c r="JGJ108" s="161"/>
      <c r="JGK108" s="161"/>
      <c r="JGL108" s="161"/>
      <c r="JGM108" s="161"/>
      <c r="JGN108" s="161"/>
      <c r="JGO108" s="161"/>
      <c r="JGP108" s="161"/>
      <c r="JGQ108" s="161"/>
      <c r="JGR108" s="161"/>
      <c r="JGS108" s="161"/>
      <c r="JGT108" s="161"/>
      <c r="JGU108" s="161"/>
      <c r="JGV108" s="161"/>
      <c r="JGW108" s="161"/>
      <c r="JGX108" s="161"/>
      <c r="JGY108" s="161"/>
      <c r="JGZ108" s="161"/>
      <c r="JHA108" s="161"/>
      <c r="JHB108" s="161"/>
      <c r="JHC108" s="161"/>
      <c r="JHD108" s="161"/>
      <c r="JHE108" s="161"/>
      <c r="JHF108" s="161"/>
      <c r="JHG108" s="161"/>
      <c r="JHH108" s="161"/>
      <c r="JHI108" s="161"/>
      <c r="JHJ108" s="161"/>
      <c r="JHK108" s="161"/>
      <c r="JHL108" s="161"/>
      <c r="JHM108" s="161"/>
      <c r="JHN108" s="161"/>
      <c r="JHO108" s="161"/>
      <c r="JHP108" s="161"/>
      <c r="JHQ108" s="161"/>
      <c r="JHR108" s="161"/>
      <c r="JHS108" s="161"/>
      <c r="JHT108" s="161"/>
      <c r="JHU108" s="161"/>
      <c r="JHV108" s="161"/>
      <c r="JHW108" s="161"/>
      <c r="JHX108" s="161"/>
      <c r="JHY108" s="161"/>
      <c r="JHZ108" s="161"/>
      <c r="JIA108" s="161"/>
      <c r="JIB108" s="161"/>
      <c r="JIC108" s="161"/>
      <c r="JID108" s="161"/>
      <c r="JIE108" s="161"/>
      <c r="JIF108" s="161"/>
      <c r="JIG108" s="161"/>
      <c r="JIH108" s="161"/>
      <c r="JII108" s="161"/>
      <c r="JIJ108" s="161"/>
      <c r="JIK108" s="161"/>
      <c r="JIL108" s="161"/>
      <c r="JIM108" s="161"/>
      <c r="JIN108" s="161"/>
      <c r="JIO108" s="161"/>
      <c r="JIP108" s="161"/>
      <c r="JIQ108" s="161"/>
      <c r="JIR108" s="161"/>
      <c r="JIS108" s="161"/>
      <c r="JIT108" s="161"/>
      <c r="JIU108" s="161"/>
      <c r="JIV108" s="161"/>
      <c r="JIW108" s="161"/>
      <c r="JIX108" s="161"/>
      <c r="JIY108" s="161"/>
      <c r="JIZ108" s="161"/>
      <c r="JJA108" s="161"/>
      <c r="JJB108" s="161"/>
      <c r="JJC108" s="161"/>
      <c r="JJD108" s="161"/>
      <c r="JJE108" s="161"/>
      <c r="JJF108" s="161"/>
      <c r="JJG108" s="161"/>
      <c r="JJH108" s="161"/>
      <c r="JJI108" s="161"/>
      <c r="JJJ108" s="161"/>
      <c r="JJK108" s="161"/>
      <c r="JJL108" s="161"/>
      <c r="JJM108" s="161"/>
      <c r="JJN108" s="161"/>
      <c r="JJO108" s="161"/>
      <c r="JJP108" s="161"/>
      <c r="JJQ108" s="161"/>
      <c r="JJR108" s="161"/>
      <c r="JJS108" s="161"/>
      <c r="JJT108" s="161"/>
      <c r="JJU108" s="161"/>
      <c r="JJV108" s="161"/>
      <c r="JJW108" s="161"/>
      <c r="JJX108" s="161"/>
      <c r="JJY108" s="161"/>
      <c r="JJZ108" s="161"/>
      <c r="JKA108" s="161"/>
      <c r="JKB108" s="161"/>
      <c r="JKC108" s="161"/>
      <c r="JKD108" s="161"/>
      <c r="JKE108" s="161"/>
      <c r="JKF108" s="161"/>
      <c r="JKG108" s="161"/>
      <c r="JKH108" s="161"/>
      <c r="JKI108" s="161"/>
      <c r="JKJ108" s="161"/>
      <c r="JKK108" s="161"/>
      <c r="JKL108" s="161"/>
      <c r="JKM108" s="161"/>
      <c r="JKN108" s="161"/>
      <c r="JKO108" s="161"/>
      <c r="JKP108" s="161"/>
      <c r="JKQ108" s="161"/>
      <c r="JKR108" s="161"/>
      <c r="JKS108" s="161"/>
      <c r="JKT108" s="161"/>
      <c r="JKU108" s="161"/>
      <c r="JKV108" s="161"/>
      <c r="JKW108" s="161"/>
      <c r="JKX108" s="161"/>
      <c r="JKY108" s="161"/>
      <c r="JKZ108" s="161"/>
      <c r="JLA108" s="161"/>
      <c r="JLB108" s="161"/>
      <c r="JLC108" s="161"/>
      <c r="JLD108" s="161"/>
      <c r="JLE108" s="161"/>
      <c r="JLF108" s="161"/>
      <c r="JLG108" s="161"/>
      <c r="JLH108" s="161"/>
      <c r="JLI108" s="161"/>
      <c r="JLJ108" s="161"/>
      <c r="JLK108" s="161"/>
      <c r="JLL108" s="161"/>
      <c r="JLM108" s="161"/>
      <c r="JLN108" s="161"/>
      <c r="JLO108" s="161"/>
      <c r="JLP108" s="161"/>
      <c r="JLQ108" s="161"/>
      <c r="JLR108" s="161"/>
      <c r="JLS108" s="161"/>
      <c r="JLT108" s="161"/>
      <c r="JLU108" s="161"/>
      <c r="JLV108" s="161"/>
      <c r="JLW108" s="161"/>
      <c r="JLX108" s="161"/>
      <c r="JLY108" s="161"/>
      <c r="JLZ108" s="161"/>
      <c r="JMA108" s="161"/>
      <c r="JMB108" s="161"/>
      <c r="JMC108" s="161"/>
      <c r="JMD108" s="161"/>
      <c r="JME108" s="161"/>
      <c r="JMF108" s="161"/>
      <c r="JMG108" s="161"/>
      <c r="JMH108" s="161"/>
      <c r="JMI108" s="161"/>
      <c r="JMJ108" s="161"/>
      <c r="JMK108" s="161"/>
      <c r="JML108" s="161"/>
      <c r="JMM108" s="161"/>
      <c r="JMN108" s="161"/>
      <c r="JMO108" s="161"/>
      <c r="JMP108" s="161"/>
      <c r="JMQ108" s="161"/>
      <c r="JMR108" s="161"/>
      <c r="JMS108" s="161"/>
      <c r="JMT108" s="161"/>
      <c r="JMU108" s="161"/>
      <c r="JMV108" s="161"/>
      <c r="JMW108" s="161"/>
      <c r="JMX108" s="161"/>
      <c r="JMY108" s="161"/>
      <c r="JMZ108" s="161"/>
      <c r="JNA108" s="161"/>
      <c r="JNB108" s="161"/>
      <c r="JNC108" s="161"/>
      <c r="JND108" s="161"/>
      <c r="JNE108" s="161"/>
      <c r="JNF108" s="161"/>
      <c r="JNG108" s="161"/>
      <c r="JNH108" s="161"/>
      <c r="JNI108" s="161"/>
      <c r="JNJ108" s="161"/>
      <c r="JNK108" s="161"/>
      <c r="JNL108" s="161"/>
      <c r="JNM108" s="161"/>
      <c r="JNN108" s="161"/>
      <c r="JNO108" s="161"/>
      <c r="JNP108" s="161"/>
      <c r="JNQ108" s="161"/>
      <c r="JNR108" s="161"/>
      <c r="JNS108" s="161"/>
      <c r="JNT108" s="161"/>
      <c r="JNU108" s="161"/>
      <c r="JNV108" s="161"/>
      <c r="JNW108" s="161"/>
      <c r="JNX108" s="161"/>
      <c r="JNY108" s="161"/>
      <c r="JNZ108" s="161"/>
      <c r="JOA108" s="161"/>
      <c r="JOB108" s="161"/>
      <c r="JOC108" s="161"/>
      <c r="JOD108" s="161"/>
      <c r="JOE108" s="161"/>
      <c r="JOF108" s="161"/>
      <c r="JOG108" s="161"/>
      <c r="JOH108" s="161"/>
      <c r="JOI108" s="161"/>
      <c r="JOJ108" s="161"/>
      <c r="JOK108" s="161"/>
      <c r="JOL108" s="161"/>
      <c r="JOM108" s="161"/>
      <c r="JON108" s="161"/>
      <c r="JOO108" s="161"/>
      <c r="JOP108" s="161"/>
      <c r="JOQ108" s="161"/>
      <c r="JOR108" s="161"/>
      <c r="JOS108" s="161"/>
      <c r="JOT108" s="161"/>
      <c r="JOU108" s="161"/>
      <c r="JOV108" s="161"/>
      <c r="JOW108" s="161"/>
      <c r="JOX108" s="161"/>
      <c r="JOY108" s="161"/>
      <c r="JOZ108" s="161"/>
      <c r="JPA108" s="161"/>
      <c r="JPB108" s="161"/>
      <c r="JPC108" s="161"/>
      <c r="JPD108" s="161"/>
      <c r="JPE108" s="161"/>
      <c r="JPF108" s="161"/>
      <c r="JPG108" s="161"/>
      <c r="JPH108" s="161"/>
      <c r="JPI108" s="161"/>
      <c r="JPJ108" s="161"/>
      <c r="JPK108" s="161"/>
      <c r="JPL108" s="161"/>
      <c r="JPM108" s="161"/>
      <c r="JPN108" s="161"/>
      <c r="JPO108" s="161"/>
      <c r="JPP108" s="161"/>
      <c r="JPQ108" s="161"/>
      <c r="JPR108" s="161"/>
      <c r="JPS108" s="161"/>
      <c r="JPT108" s="161"/>
      <c r="JPU108" s="161"/>
      <c r="JPV108" s="161"/>
      <c r="JPW108" s="161"/>
      <c r="JPX108" s="161"/>
      <c r="JPY108" s="161"/>
      <c r="JPZ108" s="161"/>
      <c r="JQA108" s="161"/>
      <c r="JQB108" s="161"/>
      <c r="JQC108" s="161"/>
      <c r="JQD108" s="161"/>
      <c r="JQE108" s="161"/>
      <c r="JQF108" s="161"/>
      <c r="JQG108" s="161"/>
      <c r="JQH108" s="161"/>
      <c r="JQI108" s="161"/>
      <c r="JQJ108" s="161"/>
      <c r="JQK108" s="161"/>
      <c r="JQL108" s="161"/>
      <c r="JQM108" s="161"/>
      <c r="JQN108" s="161"/>
      <c r="JQO108" s="161"/>
      <c r="JQP108" s="161"/>
      <c r="JQQ108" s="161"/>
      <c r="JQR108" s="161"/>
      <c r="JQS108" s="161"/>
      <c r="JQT108" s="161"/>
      <c r="JQU108" s="161"/>
      <c r="JQV108" s="161"/>
      <c r="JQW108" s="161"/>
      <c r="JQX108" s="161"/>
      <c r="JQY108" s="161"/>
      <c r="JQZ108" s="161"/>
      <c r="JRA108" s="161"/>
      <c r="JRB108" s="161"/>
      <c r="JRC108" s="161"/>
      <c r="JRD108" s="161"/>
      <c r="JRE108" s="161"/>
      <c r="JRF108" s="161"/>
      <c r="JRG108" s="161"/>
      <c r="JRH108" s="161"/>
      <c r="JRI108" s="161"/>
      <c r="JRJ108" s="161"/>
      <c r="JRK108" s="161"/>
      <c r="JRL108" s="161"/>
      <c r="JRM108" s="161"/>
      <c r="JRN108" s="161"/>
      <c r="JRO108" s="161"/>
      <c r="JRP108" s="161"/>
      <c r="JRQ108" s="161"/>
      <c r="JRR108" s="161"/>
      <c r="JRS108" s="161"/>
      <c r="JRT108" s="161"/>
      <c r="JRU108" s="161"/>
      <c r="JRV108" s="161"/>
      <c r="JRW108" s="161"/>
      <c r="JRX108" s="161"/>
      <c r="JRY108" s="161"/>
      <c r="JRZ108" s="161"/>
      <c r="JSA108" s="161"/>
      <c r="JSB108" s="161"/>
      <c r="JSC108" s="161"/>
      <c r="JSD108" s="161"/>
      <c r="JSE108" s="161"/>
      <c r="JSF108" s="161"/>
      <c r="JSG108" s="161"/>
      <c r="JSH108" s="161"/>
      <c r="JSI108" s="161"/>
      <c r="JSJ108" s="161"/>
      <c r="JSK108" s="161"/>
      <c r="JSL108" s="161"/>
      <c r="JSM108" s="161"/>
      <c r="JSN108" s="161"/>
      <c r="JSO108" s="161"/>
      <c r="JSP108" s="161"/>
      <c r="JSQ108" s="161"/>
      <c r="JSR108" s="161"/>
      <c r="JSS108" s="161"/>
      <c r="JST108" s="161"/>
      <c r="JSU108" s="161"/>
      <c r="JSV108" s="161"/>
      <c r="JSW108" s="161"/>
      <c r="JSX108" s="161"/>
      <c r="JSY108" s="161"/>
      <c r="JSZ108" s="161"/>
      <c r="JTA108" s="161"/>
      <c r="JTB108" s="161"/>
      <c r="JTC108" s="161"/>
      <c r="JTD108" s="161"/>
      <c r="JTE108" s="161"/>
      <c r="JTF108" s="161"/>
      <c r="JTG108" s="161"/>
      <c r="JTH108" s="161"/>
      <c r="JTI108" s="161"/>
      <c r="JTJ108" s="161"/>
      <c r="JTK108" s="161"/>
      <c r="JTL108" s="161"/>
      <c r="JTM108" s="161"/>
      <c r="JTN108" s="161"/>
      <c r="JTO108" s="161"/>
      <c r="JTP108" s="161"/>
      <c r="JTQ108" s="161"/>
      <c r="JTR108" s="161"/>
      <c r="JTS108" s="161"/>
      <c r="JTT108" s="161"/>
      <c r="JTU108" s="161"/>
      <c r="JTV108" s="161"/>
      <c r="JTW108" s="161"/>
      <c r="JTX108" s="161"/>
      <c r="JTY108" s="161"/>
      <c r="JTZ108" s="161"/>
      <c r="JUA108" s="161"/>
      <c r="JUB108" s="161"/>
      <c r="JUC108" s="161"/>
      <c r="JUD108" s="161"/>
      <c r="JUE108" s="161"/>
      <c r="JUF108" s="161"/>
      <c r="JUG108" s="161"/>
      <c r="JUH108" s="161"/>
      <c r="JUI108" s="161"/>
      <c r="JUJ108" s="161"/>
      <c r="JUK108" s="161"/>
      <c r="JUL108" s="161"/>
      <c r="JUM108" s="161"/>
      <c r="JUN108" s="161"/>
      <c r="JUO108" s="161"/>
      <c r="JUP108" s="161"/>
      <c r="JUQ108" s="161"/>
      <c r="JUR108" s="161"/>
      <c r="JUS108" s="161"/>
      <c r="JUT108" s="161"/>
      <c r="JUU108" s="161"/>
      <c r="JUV108" s="161"/>
      <c r="JUW108" s="161"/>
      <c r="JUX108" s="161"/>
      <c r="JUY108" s="161"/>
      <c r="JUZ108" s="161"/>
      <c r="JVA108" s="161"/>
      <c r="JVB108" s="161"/>
      <c r="JVC108" s="161"/>
      <c r="JVD108" s="161"/>
      <c r="JVE108" s="161"/>
      <c r="JVF108" s="161"/>
      <c r="JVG108" s="161"/>
      <c r="JVH108" s="161"/>
      <c r="JVI108" s="161"/>
      <c r="JVJ108" s="161"/>
      <c r="JVK108" s="161"/>
      <c r="JVL108" s="161"/>
      <c r="JVM108" s="161"/>
      <c r="JVN108" s="161"/>
      <c r="JVO108" s="161"/>
      <c r="JVP108" s="161"/>
      <c r="JVQ108" s="161"/>
      <c r="JVR108" s="161"/>
      <c r="JVS108" s="161"/>
      <c r="JVT108" s="161"/>
      <c r="JVU108" s="161"/>
      <c r="JVV108" s="161"/>
      <c r="JVW108" s="161"/>
      <c r="JVX108" s="161"/>
      <c r="JVY108" s="161"/>
      <c r="JVZ108" s="161"/>
      <c r="JWA108" s="161"/>
      <c r="JWB108" s="161"/>
      <c r="JWC108" s="161"/>
      <c r="JWD108" s="161"/>
      <c r="JWE108" s="161"/>
      <c r="JWF108" s="161"/>
      <c r="JWG108" s="161"/>
      <c r="JWH108" s="161"/>
      <c r="JWI108" s="161"/>
      <c r="JWJ108" s="161"/>
      <c r="JWK108" s="161"/>
      <c r="JWL108" s="161"/>
      <c r="JWM108" s="161"/>
      <c r="JWN108" s="161"/>
      <c r="JWO108" s="161"/>
      <c r="JWP108" s="161"/>
      <c r="JWQ108" s="161"/>
      <c r="JWR108" s="161"/>
      <c r="JWS108" s="161"/>
      <c r="JWT108" s="161"/>
      <c r="JWU108" s="161"/>
      <c r="JWV108" s="161"/>
      <c r="JWW108" s="161"/>
      <c r="JWX108" s="161"/>
      <c r="JWY108" s="161"/>
      <c r="JWZ108" s="161"/>
      <c r="JXA108" s="161"/>
      <c r="JXB108" s="161"/>
      <c r="JXC108" s="161"/>
      <c r="JXD108" s="161"/>
      <c r="JXE108" s="161"/>
      <c r="JXF108" s="161"/>
      <c r="JXG108" s="161"/>
      <c r="JXH108" s="161"/>
      <c r="JXI108" s="161"/>
      <c r="JXJ108" s="161"/>
      <c r="JXK108" s="161"/>
      <c r="JXL108" s="161"/>
      <c r="JXM108" s="161"/>
      <c r="JXN108" s="161"/>
      <c r="JXO108" s="161"/>
      <c r="JXP108" s="161"/>
      <c r="JXQ108" s="161"/>
      <c r="JXR108" s="161"/>
      <c r="JXS108" s="161"/>
      <c r="JXT108" s="161"/>
      <c r="JXU108" s="161"/>
      <c r="JXV108" s="161"/>
      <c r="JXW108" s="161"/>
      <c r="JXX108" s="161"/>
      <c r="JXY108" s="161"/>
      <c r="JXZ108" s="161"/>
      <c r="JYA108" s="161"/>
      <c r="JYB108" s="161"/>
      <c r="JYC108" s="161"/>
      <c r="JYD108" s="161"/>
      <c r="JYE108" s="161"/>
      <c r="JYF108" s="161"/>
      <c r="JYG108" s="161"/>
      <c r="JYH108" s="161"/>
      <c r="JYI108" s="161"/>
      <c r="JYJ108" s="161"/>
      <c r="JYK108" s="161"/>
      <c r="JYL108" s="161"/>
      <c r="JYM108" s="161"/>
      <c r="JYN108" s="161"/>
      <c r="JYO108" s="161"/>
      <c r="JYP108" s="161"/>
      <c r="JYQ108" s="161"/>
      <c r="JYR108" s="161"/>
      <c r="JYS108" s="161"/>
      <c r="JYT108" s="161"/>
      <c r="JYU108" s="161"/>
      <c r="JYV108" s="161"/>
      <c r="JYW108" s="161"/>
      <c r="JYX108" s="161"/>
      <c r="JYY108" s="161"/>
      <c r="JYZ108" s="161"/>
      <c r="JZA108" s="161"/>
      <c r="JZB108" s="161"/>
      <c r="JZC108" s="161"/>
      <c r="JZD108" s="161"/>
      <c r="JZE108" s="161"/>
      <c r="JZF108" s="161"/>
      <c r="JZG108" s="161"/>
      <c r="JZH108" s="161"/>
      <c r="JZI108" s="161"/>
      <c r="JZJ108" s="161"/>
      <c r="JZK108" s="161"/>
      <c r="JZL108" s="161"/>
      <c r="JZM108" s="161"/>
      <c r="JZN108" s="161"/>
      <c r="JZO108" s="161"/>
      <c r="JZP108" s="161"/>
      <c r="JZQ108" s="161"/>
      <c r="JZR108" s="161"/>
      <c r="JZS108" s="161"/>
      <c r="JZT108" s="161"/>
      <c r="JZU108" s="161"/>
      <c r="JZV108" s="161"/>
      <c r="JZW108" s="161"/>
      <c r="JZX108" s="161"/>
      <c r="JZY108" s="161"/>
      <c r="JZZ108" s="161"/>
      <c r="KAA108" s="161"/>
      <c r="KAB108" s="161"/>
      <c r="KAC108" s="161"/>
      <c r="KAD108" s="161"/>
      <c r="KAE108" s="161"/>
      <c r="KAF108" s="161"/>
      <c r="KAG108" s="161"/>
      <c r="KAH108" s="161"/>
      <c r="KAI108" s="161"/>
      <c r="KAJ108" s="161"/>
      <c r="KAK108" s="161"/>
      <c r="KAL108" s="161"/>
      <c r="KAM108" s="161"/>
      <c r="KAN108" s="161"/>
      <c r="KAO108" s="161"/>
      <c r="KAP108" s="161"/>
      <c r="KAQ108" s="161"/>
      <c r="KAR108" s="161"/>
      <c r="KAS108" s="161"/>
      <c r="KAT108" s="161"/>
      <c r="KAU108" s="161"/>
      <c r="KAV108" s="161"/>
      <c r="KAW108" s="161"/>
      <c r="KAX108" s="161"/>
      <c r="KAY108" s="161"/>
      <c r="KAZ108" s="161"/>
      <c r="KBA108" s="161"/>
      <c r="KBB108" s="161"/>
      <c r="KBC108" s="161"/>
      <c r="KBD108" s="161"/>
      <c r="KBE108" s="161"/>
      <c r="KBF108" s="161"/>
      <c r="KBG108" s="161"/>
      <c r="KBH108" s="161"/>
      <c r="KBI108" s="161"/>
      <c r="KBJ108" s="161"/>
      <c r="KBK108" s="161"/>
      <c r="KBL108" s="161"/>
      <c r="KBM108" s="161"/>
      <c r="KBN108" s="161"/>
      <c r="KBO108" s="161"/>
      <c r="KBP108" s="161"/>
      <c r="KBQ108" s="161"/>
      <c r="KBR108" s="161"/>
      <c r="KBS108" s="161"/>
      <c r="KBT108" s="161"/>
      <c r="KBU108" s="161"/>
      <c r="KBV108" s="161"/>
      <c r="KBW108" s="161"/>
      <c r="KBX108" s="161"/>
      <c r="KBY108" s="161"/>
      <c r="KBZ108" s="161"/>
      <c r="KCA108" s="161"/>
      <c r="KCB108" s="161"/>
      <c r="KCC108" s="161"/>
      <c r="KCD108" s="161"/>
      <c r="KCE108" s="161"/>
      <c r="KCF108" s="161"/>
      <c r="KCG108" s="161"/>
      <c r="KCH108" s="161"/>
      <c r="KCI108" s="161"/>
      <c r="KCJ108" s="161"/>
      <c r="KCK108" s="161"/>
      <c r="KCL108" s="161"/>
      <c r="KCM108" s="161"/>
      <c r="KCN108" s="161"/>
      <c r="KCO108" s="161"/>
      <c r="KCP108" s="161"/>
      <c r="KCQ108" s="161"/>
      <c r="KCR108" s="161"/>
      <c r="KCS108" s="161"/>
      <c r="KCT108" s="161"/>
      <c r="KCU108" s="161"/>
      <c r="KCV108" s="161"/>
      <c r="KCW108" s="161"/>
      <c r="KCX108" s="161"/>
      <c r="KCY108" s="161"/>
      <c r="KCZ108" s="161"/>
      <c r="KDA108" s="161"/>
      <c r="KDB108" s="161"/>
      <c r="KDC108" s="161"/>
      <c r="KDD108" s="161"/>
      <c r="KDE108" s="161"/>
      <c r="KDF108" s="161"/>
      <c r="KDG108" s="161"/>
      <c r="KDH108" s="161"/>
      <c r="KDI108" s="161"/>
      <c r="KDJ108" s="161"/>
      <c r="KDK108" s="161"/>
      <c r="KDL108" s="161"/>
      <c r="KDM108" s="161"/>
      <c r="KDN108" s="161"/>
      <c r="KDO108" s="161"/>
      <c r="KDP108" s="161"/>
      <c r="KDQ108" s="161"/>
      <c r="KDR108" s="161"/>
      <c r="KDS108" s="161"/>
      <c r="KDT108" s="161"/>
      <c r="KDU108" s="161"/>
      <c r="KDV108" s="161"/>
      <c r="KDW108" s="161"/>
      <c r="KDX108" s="161"/>
      <c r="KDY108" s="161"/>
      <c r="KDZ108" s="161"/>
      <c r="KEA108" s="161"/>
      <c r="KEB108" s="161"/>
      <c r="KEC108" s="161"/>
      <c r="KED108" s="161"/>
      <c r="KEE108" s="161"/>
      <c r="KEF108" s="161"/>
      <c r="KEG108" s="161"/>
      <c r="KEH108" s="161"/>
      <c r="KEI108" s="161"/>
      <c r="KEJ108" s="161"/>
      <c r="KEK108" s="161"/>
      <c r="KEL108" s="161"/>
      <c r="KEM108" s="161"/>
      <c r="KEN108" s="161"/>
      <c r="KEO108" s="161"/>
      <c r="KEP108" s="161"/>
      <c r="KEQ108" s="161"/>
      <c r="KER108" s="161"/>
      <c r="KES108" s="161"/>
      <c r="KET108" s="161"/>
      <c r="KEU108" s="161"/>
      <c r="KEV108" s="161"/>
      <c r="KEW108" s="161"/>
      <c r="KEX108" s="161"/>
      <c r="KEY108" s="161"/>
      <c r="KEZ108" s="161"/>
      <c r="KFA108" s="161"/>
      <c r="KFB108" s="161"/>
      <c r="KFC108" s="161"/>
      <c r="KFD108" s="161"/>
      <c r="KFE108" s="161"/>
      <c r="KFF108" s="161"/>
      <c r="KFG108" s="161"/>
      <c r="KFH108" s="161"/>
      <c r="KFI108" s="161"/>
      <c r="KFJ108" s="161"/>
      <c r="KFK108" s="161"/>
      <c r="KFL108" s="161"/>
      <c r="KFM108" s="161"/>
      <c r="KFN108" s="161"/>
      <c r="KFO108" s="161"/>
      <c r="KFP108" s="161"/>
      <c r="KFQ108" s="161"/>
      <c r="KFR108" s="161"/>
      <c r="KFS108" s="161"/>
      <c r="KFT108" s="161"/>
      <c r="KFU108" s="161"/>
      <c r="KFV108" s="161"/>
      <c r="KFW108" s="161"/>
      <c r="KFX108" s="161"/>
      <c r="KFY108" s="161"/>
      <c r="KFZ108" s="161"/>
      <c r="KGA108" s="161"/>
      <c r="KGB108" s="161"/>
      <c r="KGC108" s="161"/>
      <c r="KGD108" s="161"/>
      <c r="KGE108" s="161"/>
      <c r="KGF108" s="161"/>
      <c r="KGG108" s="161"/>
      <c r="KGH108" s="161"/>
      <c r="KGI108" s="161"/>
      <c r="KGJ108" s="161"/>
      <c r="KGK108" s="161"/>
      <c r="KGL108" s="161"/>
      <c r="KGM108" s="161"/>
      <c r="KGN108" s="161"/>
      <c r="KGO108" s="161"/>
      <c r="KGP108" s="161"/>
      <c r="KGQ108" s="161"/>
      <c r="KGR108" s="161"/>
      <c r="KGS108" s="161"/>
      <c r="KGT108" s="161"/>
      <c r="KGU108" s="161"/>
      <c r="KGV108" s="161"/>
      <c r="KGW108" s="161"/>
      <c r="KGX108" s="161"/>
      <c r="KGY108" s="161"/>
      <c r="KGZ108" s="161"/>
      <c r="KHA108" s="161"/>
      <c r="KHB108" s="161"/>
      <c r="KHC108" s="161"/>
      <c r="KHD108" s="161"/>
      <c r="KHE108" s="161"/>
      <c r="KHF108" s="161"/>
      <c r="KHG108" s="161"/>
      <c r="KHH108" s="161"/>
      <c r="KHI108" s="161"/>
      <c r="KHJ108" s="161"/>
      <c r="KHK108" s="161"/>
      <c r="KHL108" s="161"/>
      <c r="KHM108" s="161"/>
      <c r="KHN108" s="161"/>
      <c r="KHO108" s="161"/>
      <c r="KHP108" s="161"/>
      <c r="KHQ108" s="161"/>
      <c r="KHR108" s="161"/>
      <c r="KHS108" s="161"/>
      <c r="KHT108" s="161"/>
      <c r="KHU108" s="161"/>
      <c r="KHV108" s="161"/>
      <c r="KHW108" s="161"/>
      <c r="KHX108" s="161"/>
      <c r="KHY108" s="161"/>
      <c r="KHZ108" s="161"/>
      <c r="KIA108" s="161"/>
      <c r="KIB108" s="161"/>
      <c r="KIC108" s="161"/>
      <c r="KID108" s="161"/>
      <c r="KIE108" s="161"/>
      <c r="KIF108" s="161"/>
      <c r="KIG108" s="161"/>
      <c r="KIH108" s="161"/>
      <c r="KII108" s="161"/>
      <c r="KIJ108" s="161"/>
      <c r="KIK108" s="161"/>
      <c r="KIL108" s="161"/>
      <c r="KIM108" s="161"/>
      <c r="KIN108" s="161"/>
      <c r="KIO108" s="161"/>
      <c r="KIP108" s="161"/>
      <c r="KIQ108" s="161"/>
      <c r="KIR108" s="161"/>
      <c r="KIS108" s="161"/>
      <c r="KIT108" s="161"/>
      <c r="KIU108" s="161"/>
      <c r="KIV108" s="161"/>
      <c r="KIW108" s="161"/>
      <c r="KIX108" s="161"/>
      <c r="KIY108" s="161"/>
      <c r="KIZ108" s="161"/>
      <c r="KJA108" s="161"/>
      <c r="KJB108" s="161"/>
      <c r="KJC108" s="161"/>
      <c r="KJD108" s="161"/>
      <c r="KJE108" s="161"/>
      <c r="KJF108" s="161"/>
      <c r="KJG108" s="161"/>
      <c r="KJH108" s="161"/>
      <c r="KJI108" s="161"/>
      <c r="KJJ108" s="161"/>
      <c r="KJK108" s="161"/>
      <c r="KJL108" s="161"/>
      <c r="KJM108" s="161"/>
      <c r="KJN108" s="161"/>
      <c r="KJO108" s="161"/>
      <c r="KJP108" s="161"/>
      <c r="KJQ108" s="161"/>
      <c r="KJR108" s="161"/>
      <c r="KJS108" s="161"/>
      <c r="KJT108" s="161"/>
      <c r="KJU108" s="161"/>
      <c r="KJV108" s="161"/>
      <c r="KJW108" s="161"/>
      <c r="KJX108" s="161"/>
      <c r="KJY108" s="161"/>
      <c r="KJZ108" s="161"/>
      <c r="KKA108" s="161"/>
      <c r="KKB108" s="161"/>
      <c r="KKC108" s="161"/>
      <c r="KKD108" s="161"/>
      <c r="KKE108" s="161"/>
      <c r="KKF108" s="161"/>
      <c r="KKG108" s="161"/>
      <c r="KKH108" s="161"/>
      <c r="KKI108" s="161"/>
      <c r="KKJ108" s="161"/>
      <c r="KKK108" s="161"/>
      <c r="KKL108" s="161"/>
      <c r="KKM108" s="161"/>
      <c r="KKN108" s="161"/>
      <c r="KKO108" s="161"/>
      <c r="KKP108" s="161"/>
      <c r="KKQ108" s="161"/>
      <c r="KKR108" s="161"/>
      <c r="KKS108" s="161"/>
      <c r="KKT108" s="161"/>
      <c r="KKU108" s="161"/>
      <c r="KKV108" s="161"/>
      <c r="KKW108" s="161"/>
      <c r="KKX108" s="161"/>
      <c r="KKY108" s="161"/>
      <c r="KKZ108" s="161"/>
      <c r="KLA108" s="161"/>
      <c r="KLB108" s="161"/>
      <c r="KLC108" s="161"/>
      <c r="KLD108" s="161"/>
      <c r="KLE108" s="161"/>
      <c r="KLF108" s="161"/>
      <c r="KLG108" s="161"/>
      <c r="KLH108" s="161"/>
      <c r="KLI108" s="161"/>
      <c r="KLJ108" s="161"/>
      <c r="KLK108" s="161"/>
      <c r="KLL108" s="161"/>
      <c r="KLM108" s="161"/>
      <c r="KLN108" s="161"/>
      <c r="KLO108" s="161"/>
      <c r="KLP108" s="161"/>
      <c r="KLQ108" s="161"/>
      <c r="KLR108" s="161"/>
      <c r="KLS108" s="161"/>
      <c r="KLT108" s="161"/>
      <c r="KLU108" s="161"/>
      <c r="KLV108" s="161"/>
      <c r="KLW108" s="161"/>
      <c r="KLX108" s="161"/>
      <c r="KLY108" s="161"/>
      <c r="KLZ108" s="161"/>
      <c r="KMA108" s="161"/>
      <c r="KMB108" s="161"/>
      <c r="KMC108" s="161"/>
      <c r="KMD108" s="161"/>
      <c r="KME108" s="161"/>
      <c r="KMF108" s="161"/>
      <c r="KMG108" s="161"/>
      <c r="KMH108" s="161"/>
      <c r="KMI108" s="161"/>
      <c r="KMJ108" s="161"/>
      <c r="KMK108" s="161"/>
      <c r="KML108" s="161"/>
      <c r="KMM108" s="161"/>
      <c r="KMN108" s="161"/>
      <c r="KMO108" s="161"/>
      <c r="KMP108" s="161"/>
      <c r="KMQ108" s="161"/>
      <c r="KMR108" s="161"/>
      <c r="KMS108" s="161"/>
      <c r="KMT108" s="161"/>
      <c r="KMU108" s="161"/>
      <c r="KMV108" s="161"/>
      <c r="KMW108" s="161"/>
      <c r="KMX108" s="161"/>
      <c r="KMY108" s="161"/>
      <c r="KMZ108" s="161"/>
      <c r="KNA108" s="161"/>
      <c r="KNB108" s="161"/>
      <c r="KNC108" s="161"/>
      <c r="KND108" s="161"/>
      <c r="KNE108" s="161"/>
      <c r="KNF108" s="161"/>
      <c r="KNG108" s="161"/>
      <c r="KNH108" s="161"/>
      <c r="KNI108" s="161"/>
      <c r="KNJ108" s="161"/>
      <c r="KNK108" s="161"/>
      <c r="KNL108" s="161"/>
      <c r="KNM108" s="161"/>
      <c r="KNN108" s="161"/>
      <c r="KNO108" s="161"/>
      <c r="KNP108" s="161"/>
      <c r="KNQ108" s="161"/>
      <c r="KNR108" s="161"/>
      <c r="KNS108" s="161"/>
      <c r="KNT108" s="161"/>
      <c r="KNU108" s="161"/>
      <c r="KNV108" s="161"/>
      <c r="KNW108" s="161"/>
      <c r="KNX108" s="161"/>
      <c r="KNY108" s="161"/>
      <c r="KNZ108" s="161"/>
      <c r="KOA108" s="161"/>
      <c r="KOB108" s="161"/>
      <c r="KOC108" s="161"/>
      <c r="KOD108" s="161"/>
      <c r="KOE108" s="161"/>
      <c r="KOF108" s="161"/>
      <c r="KOG108" s="161"/>
      <c r="KOH108" s="161"/>
      <c r="KOI108" s="161"/>
      <c r="KOJ108" s="161"/>
      <c r="KOK108" s="161"/>
      <c r="KOL108" s="161"/>
      <c r="KOM108" s="161"/>
      <c r="KON108" s="161"/>
      <c r="KOO108" s="161"/>
      <c r="KOP108" s="161"/>
      <c r="KOQ108" s="161"/>
      <c r="KOR108" s="161"/>
      <c r="KOS108" s="161"/>
      <c r="KOT108" s="161"/>
      <c r="KOU108" s="161"/>
      <c r="KOV108" s="161"/>
      <c r="KOW108" s="161"/>
      <c r="KOX108" s="161"/>
      <c r="KOY108" s="161"/>
      <c r="KOZ108" s="161"/>
      <c r="KPA108" s="161"/>
      <c r="KPB108" s="161"/>
      <c r="KPC108" s="161"/>
      <c r="KPD108" s="161"/>
      <c r="KPE108" s="161"/>
      <c r="KPF108" s="161"/>
      <c r="KPG108" s="161"/>
      <c r="KPH108" s="161"/>
      <c r="KPI108" s="161"/>
      <c r="KPJ108" s="161"/>
      <c r="KPK108" s="161"/>
      <c r="KPL108" s="161"/>
      <c r="KPM108" s="161"/>
      <c r="KPN108" s="161"/>
      <c r="KPO108" s="161"/>
      <c r="KPP108" s="161"/>
      <c r="KPQ108" s="161"/>
      <c r="KPR108" s="161"/>
      <c r="KPS108" s="161"/>
      <c r="KPT108" s="161"/>
      <c r="KPU108" s="161"/>
      <c r="KPV108" s="161"/>
      <c r="KPW108" s="161"/>
      <c r="KPX108" s="161"/>
      <c r="KPY108" s="161"/>
      <c r="KPZ108" s="161"/>
      <c r="KQA108" s="161"/>
      <c r="KQB108" s="161"/>
      <c r="KQC108" s="161"/>
      <c r="KQD108" s="161"/>
      <c r="KQE108" s="161"/>
      <c r="KQF108" s="161"/>
      <c r="KQG108" s="161"/>
      <c r="KQH108" s="161"/>
      <c r="KQI108" s="161"/>
      <c r="KQJ108" s="161"/>
      <c r="KQK108" s="161"/>
      <c r="KQL108" s="161"/>
      <c r="KQM108" s="161"/>
      <c r="KQN108" s="161"/>
      <c r="KQO108" s="161"/>
      <c r="KQP108" s="161"/>
      <c r="KQQ108" s="161"/>
      <c r="KQR108" s="161"/>
      <c r="KQS108" s="161"/>
      <c r="KQT108" s="161"/>
      <c r="KQU108" s="161"/>
      <c r="KQV108" s="161"/>
      <c r="KQW108" s="161"/>
      <c r="KQX108" s="161"/>
      <c r="KQY108" s="161"/>
      <c r="KQZ108" s="161"/>
      <c r="KRA108" s="161"/>
      <c r="KRB108" s="161"/>
      <c r="KRC108" s="161"/>
      <c r="KRD108" s="161"/>
      <c r="KRE108" s="161"/>
      <c r="KRF108" s="161"/>
      <c r="KRG108" s="161"/>
      <c r="KRH108" s="161"/>
      <c r="KRI108" s="161"/>
      <c r="KRJ108" s="161"/>
      <c r="KRK108" s="161"/>
      <c r="KRL108" s="161"/>
      <c r="KRM108" s="161"/>
      <c r="KRN108" s="161"/>
      <c r="KRO108" s="161"/>
      <c r="KRP108" s="161"/>
      <c r="KRQ108" s="161"/>
      <c r="KRR108" s="161"/>
      <c r="KRS108" s="161"/>
      <c r="KRT108" s="161"/>
      <c r="KRU108" s="161"/>
      <c r="KRV108" s="161"/>
      <c r="KRW108" s="161"/>
      <c r="KRX108" s="161"/>
      <c r="KRY108" s="161"/>
      <c r="KRZ108" s="161"/>
      <c r="KSA108" s="161"/>
      <c r="KSB108" s="161"/>
      <c r="KSC108" s="161"/>
      <c r="KSD108" s="161"/>
      <c r="KSE108" s="161"/>
      <c r="KSF108" s="161"/>
      <c r="KSG108" s="161"/>
      <c r="KSH108" s="161"/>
      <c r="KSI108" s="161"/>
      <c r="KSJ108" s="161"/>
      <c r="KSK108" s="161"/>
      <c r="KSL108" s="161"/>
      <c r="KSM108" s="161"/>
      <c r="KSN108" s="161"/>
      <c r="KSO108" s="161"/>
      <c r="KSP108" s="161"/>
      <c r="KSQ108" s="161"/>
      <c r="KSR108" s="161"/>
      <c r="KSS108" s="161"/>
      <c r="KST108" s="161"/>
      <c r="KSU108" s="161"/>
      <c r="KSV108" s="161"/>
      <c r="KSW108" s="161"/>
      <c r="KSX108" s="161"/>
      <c r="KSY108" s="161"/>
      <c r="KSZ108" s="161"/>
      <c r="KTA108" s="161"/>
      <c r="KTB108" s="161"/>
      <c r="KTC108" s="161"/>
      <c r="KTD108" s="161"/>
      <c r="KTE108" s="161"/>
      <c r="KTF108" s="161"/>
      <c r="KTG108" s="161"/>
      <c r="KTH108" s="161"/>
      <c r="KTI108" s="161"/>
      <c r="KTJ108" s="161"/>
      <c r="KTK108" s="161"/>
      <c r="KTL108" s="161"/>
      <c r="KTM108" s="161"/>
      <c r="KTN108" s="161"/>
      <c r="KTO108" s="161"/>
      <c r="KTP108" s="161"/>
      <c r="KTQ108" s="161"/>
      <c r="KTR108" s="161"/>
      <c r="KTS108" s="161"/>
      <c r="KTT108" s="161"/>
      <c r="KTU108" s="161"/>
      <c r="KTV108" s="161"/>
      <c r="KTW108" s="161"/>
      <c r="KTX108" s="161"/>
      <c r="KTY108" s="161"/>
      <c r="KTZ108" s="161"/>
      <c r="KUA108" s="161"/>
      <c r="KUB108" s="161"/>
      <c r="KUC108" s="161"/>
      <c r="KUD108" s="161"/>
      <c r="KUE108" s="161"/>
      <c r="KUF108" s="161"/>
      <c r="KUG108" s="161"/>
      <c r="KUH108" s="161"/>
      <c r="KUI108" s="161"/>
      <c r="KUJ108" s="161"/>
      <c r="KUK108" s="161"/>
      <c r="KUL108" s="161"/>
      <c r="KUM108" s="161"/>
      <c r="KUN108" s="161"/>
      <c r="KUO108" s="161"/>
      <c r="KUP108" s="161"/>
      <c r="KUQ108" s="161"/>
      <c r="KUR108" s="161"/>
      <c r="KUS108" s="161"/>
      <c r="KUT108" s="161"/>
      <c r="KUU108" s="161"/>
      <c r="KUV108" s="161"/>
      <c r="KUW108" s="161"/>
      <c r="KUX108" s="161"/>
      <c r="KUY108" s="161"/>
      <c r="KUZ108" s="161"/>
      <c r="KVA108" s="161"/>
      <c r="KVB108" s="161"/>
      <c r="KVC108" s="161"/>
      <c r="KVD108" s="161"/>
      <c r="KVE108" s="161"/>
      <c r="KVF108" s="161"/>
      <c r="KVG108" s="161"/>
      <c r="KVH108" s="161"/>
      <c r="KVI108" s="161"/>
      <c r="KVJ108" s="161"/>
      <c r="KVK108" s="161"/>
      <c r="KVL108" s="161"/>
      <c r="KVM108" s="161"/>
      <c r="KVN108" s="161"/>
      <c r="KVO108" s="161"/>
      <c r="KVP108" s="161"/>
      <c r="KVQ108" s="161"/>
      <c r="KVR108" s="161"/>
      <c r="KVS108" s="161"/>
      <c r="KVT108" s="161"/>
      <c r="KVU108" s="161"/>
      <c r="KVV108" s="161"/>
      <c r="KVW108" s="161"/>
      <c r="KVX108" s="161"/>
      <c r="KVY108" s="161"/>
      <c r="KVZ108" s="161"/>
      <c r="KWA108" s="161"/>
      <c r="KWB108" s="161"/>
      <c r="KWC108" s="161"/>
      <c r="KWD108" s="161"/>
      <c r="KWE108" s="161"/>
      <c r="KWF108" s="161"/>
      <c r="KWG108" s="161"/>
      <c r="KWH108" s="161"/>
      <c r="KWI108" s="161"/>
      <c r="KWJ108" s="161"/>
      <c r="KWK108" s="161"/>
      <c r="KWL108" s="161"/>
      <c r="KWM108" s="161"/>
      <c r="KWN108" s="161"/>
      <c r="KWO108" s="161"/>
      <c r="KWP108" s="161"/>
      <c r="KWQ108" s="161"/>
      <c r="KWR108" s="161"/>
      <c r="KWS108" s="161"/>
      <c r="KWT108" s="161"/>
      <c r="KWU108" s="161"/>
      <c r="KWV108" s="161"/>
      <c r="KWW108" s="161"/>
      <c r="KWX108" s="161"/>
      <c r="KWY108" s="161"/>
      <c r="KWZ108" s="161"/>
      <c r="KXA108" s="161"/>
      <c r="KXB108" s="161"/>
      <c r="KXC108" s="161"/>
      <c r="KXD108" s="161"/>
      <c r="KXE108" s="161"/>
      <c r="KXF108" s="161"/>
      <c r="KXG108" s="161"/>
      <c r="KXH108" s="161"/>
      <c r="KXI108" s="161"/>
      <c r="KXJ108" s="161"/>
      <c r="KXK108" s="161"/>
      <c r="KXL108" s="161"/>
      <c r="KXM108" s="161"/>
      <c r="KXN108" s="161"/>
      <c r="KXO108" s="161"/>
      <c r="KXP108" s="161"/>
      <c r="KXQ108" s="161"/>
      <c r="KXR108" s="161"/>
      <c r="KXS108" s="161"/>
      <c r="KXT108" s="161"/>
      <c r="KXU108" s="161"/>
      <c r="KXV108" s="161"/>
      <c r="KXW108" s="161"/>
      <c r="KXX108" s="161"/>
      <c r="KXY108" s="161"/>
      <c r="KXZ108" s="161"/>
      <c r="KYA108" s="161"/>
      <c r="KYB108" s="161"/>
      <c r="KYC108" s="161"/>
      <c r="KYD108" s="161"/>
      <c r="KYE108" s="161"/>
      <c r="KYF108" s="161"/>
      <c r="KYG108" s="161"/>
      <c r="KYH108" s="161"/>
      <c r="KYI108" s="161"/>
      <c r="KYJ108" s="161"/>
      <c r="KYK108" s="161"/>
      <c r="KYL108" s="161"/>
      <c r="KYM108" s="161"/>
      <c r="KYN108" s="161"/>
      <c r="KYO108" s="161"/>
      <c r="KYP108" s="161"/>
      <c r="KYQ108" s="161"/>
      <c r="KYR108" s="161"/>
      <c r="KYS108" s="161"/>
      <c r="KYT108" s="161"/>
      <c r="KYU108" s="161"/>
      <c r="KYV108" s="161"/>
      <c r="KYW108" s="161"/>
      <c r="KYX108" s="161"/>
      <c r="KYY108" s="161"/>
      <c r="KYZ108" s="161"/>
      <c r="KZA108" s="161"/>
      <c r="KZB108" s="161"/>
      <c r="KZC108" s="161"/>
      <c r="KZD108" s="161"/>
      <c r="KZE108" s="161"/>
      <c r="KZF108" s="161"/>
      <c r="KZG108" s="161"/>
      <c r="KZH108" s="161"/>
      <c r="KZI108" s="161"/>
      <c r="KZJ108" s="161"/>
      <c r="KZK108" s="161"/>
      <c r="KZL108" s="161"/>
      <c r="KZM108" s="161"/>
      <c r="KZN108" s="161"/>
      <c r="KZO108" s="161"/>
      <c r="KZP108" s="161"/>
      <c r="KZQ108" s="161"/>
      <c r="KZR108" s="161"/>
      <c r="KZS108" s="161"/>
      <c r="KZT108" s="161"/>
      <c r="KZU108" s="161"/>
      <c r="KZV108" s="161"/>
      <c r="KZW108" s="161"/>
      <c r="KZX108" s="161"/>
      <c r="KZY108" s="161"/>
      <c r="KZZ108" s="161"/>
      <c r="LAA108" s="161"/>
      <c r="LAB108" s="161"/>
      <c r="LAC108" s="161"/>
      <c r="LAD108" s="161"/>
      <c r="LAE108" s="161"/>
      <c r="LAF108" s="161"/>
      <c r="LAG108" s="161"/>
      <c r="LAH108" s="161"/>
      <c r="LAI108" s="161"/>
      <c r="LAJ108" s="161"/>
      <c r="LAK108" s="161"/>
      <c r="LAL108" s="161"/>
      <c r="LAM108" s="161"/>
      <c r="LAN108" s="161"/>
      <c r="LAO108" s="161"/>
      <c r="LAP108" s="161"/>
      <c r="LAQ108" s="161"/>
      <c r="LAR108" s="161"/>
      <c r="LAS108" s="161"/>
      <c r="LAT108" s="161"/>
      <c r="LAU108" s="161"/>
      <c r="LAV108" s="161"/>
      <c r="LAW108" s="161"/>
      <c r="LAX108" s="161"/>
      <c r="LAY108" s="161"/>
      <c r="LAZ108" s="161"/>
      <c r="LBA108" s="161"/>
      <c r="LBB108" s="161"/>
      <c r="LBC108" s="161"/>
      <c r="LBD108" s="161"/>
      <c r="LBE108" s="161"/>
      <c r="LBF108" s="161"/>
      <c r="LBG108" s="161"/>
      <c r="LBH108" s="161"/>
      <c r="LBI108" s="161"/>
      <c r="LBJ108" s="161"/>
      <c r="LBK108" s="161"/>
      <c r="LBL108" s="161"/>
      <c r="LBM108" s="161"/>
      <c r="LBN108" s="161"/>
      <c r="LBO108" s="161"/>
      <c r="LBP108" s="161"/>
      <c r="LBQ108" s="161"/>
      <c r="LBR108" s="161"/>
      <c r="LBS108" s="161"/>
      <c r="LBT108" s="161"/>
      <c r="LBU108" s="161"/>
      <c r="LBV108" s="161"/>
      <c r="LBW108" s="161"/>
      <c r="LBX108" s="161"/>
      <c r="LBY108" s="161"/>
      <c r="LBZ108" s="161"/>
      <c r="LCA108" s="161"/>
      <c r="LCB108" s="161"/>
      <c r="LCC108" s="161"/>
      <c r="LCD108" s="161"/>
      <c r="LCE108" s="161"/>
      <c r="LCF108" s="161"/>
      <c r="LCG108" s="161"/>
      <c r="LCH108" s="161"/>
      <c r="LCI108" s="161"/>
      <c r="LCJ108" s="161"/>
      <c r="LCK108" s="161"/>
      <c r="LCL108" s="161"/>
      <c r="LCM108" s="161"/>
      <c r="LCN108" s="161"/>
      <c r="LCO108" s="161"/>
      <c r="LCP108" s="161"/>
      <c r="LCQ108" s="161"/>
      <c r="LCR108" s="161"/>
      <c r="LCS108" s="161"/>
      <c r="LCT108" s="161"/>
      <c r="LCU108" s="161"/>
      <c r="LCV108" s="161"/>
      <c r="LCW108" s="161"/>
      <c r="LCX108" s="161"/>
      <c r="LCY108" s="161"/>
      <c r="LCZ108" s="161"/>
      <c r="LDA108" s="161"/>
      <c r="LDB108" s="161"/>
      <c r="LDC108" s="161"/>
      <c r="LDD108" s="161"/>
      <c r="LDE108" s="161"/>
      <c r="LDF108" s="161"/>
      <c r="LDG108" s="161"/>
      <c r="LDH108" s="161"/>
      <c r="LDI108" s="161"/>
      <c r="LDJ108" s="161"/>
      <c r="LDK108" s="161"/>
      <c r="LDL108" s="161"/>
      <c r="LDM108" s="161"/>
      <c r="LDN108" s="161"/>
      <c r="LDO108" s="161"/>
      <c r="LDP108" s="161"/>
      <c r="LDQ108" s="161"/>
      <c r="LDR108" s="161"/>
      <c r="LDS108" s="161"/>
      <c r="LDT108" s="161"/>
      <c r="LDU108" s="161"/>
      <c r="LDV108" s="161"/>
      <c r="LDW108" s="161"/>
      <c r="LDX108" s="161"/>
      <c r="LDY108" s="161"/>
      <c r="LDZ108" s="161"/>
      <c r="LEA108" s="161"/>
      <c r="LEB108" s="161"/>
      <c r="LEC108" s="161"/>
      <c r="LED108" s="161"/>
      <c r="LEE108" s="161"/>
      <c r="LEF108" s="161"/>
      <c r="LEG108" s="161"/>
      <c r="LEH108" s="161"/>
      <c r="LEI108" s="161"/>
      <c r="LEJ108" s="161"/>
      <c r="LEK108" s="161"/>
      <c r="LEL108" s="161"/>
      <c r="LEM108" s="161"/>
      <c r="LEN108" s="161"/>
      <c r="LEO108" s="161"/>
      <c r="LEP108" s="161"/>
      <c r="LEQ108" s="161"/>
      <c r="LER108" s="161"/>
      <c r="LES108" s="161"/>
      <c r="LET108" s="161"/>
      <c r="LEU108" s="161"/>
      <c r="LEV108" s="161"/>
      <c r="LEW108" s="161"/>
      <c r="LEX108" s="161"/>
      <c r="LEY108" s="161"/>
      <c r="LEZ108" s="161"/>
      <c r="LFA108" s="161"/>
      <c r="LFB108" s="161"/>
      <c r="LFC108" s="161"/>
      <c r="LFD108" s="161"/>
      <c r="LFE108" s="161"/>
      <c r="LFF108" s="161"/>
      <c r="LFG108" s="161"/>
      <c r="LFH108" s="161"/>
      <c r="LFI108" s="161"/>
      <c r="LFJ108" s="161"/>
      <c r="LFK108" s="161"/>
      <c r="LFL108" s="161"/>
      <c r="LFM108" s="161"/>
      <c r="LFN108" s="161"/>
      <c r="LFO108" s="161"/>
      <c r="LFP108" s="161"/>
      <c r="LFQ108" s="161"/>
      <c r="LFR108" s="161"/>
      <c r="LFS108" s="161"/>
      <c r="LFT108" s="161"/>
      <c r="LFU108" s="161"/>
      <c r="LFV108" s="161"/>
      <c r="LFW108" s="161"/>
      <c r="LFX108" s="161"/>
      <c r="LFY108" s="161"/>
      <c r="LFZ108" s="161"/>
      <c r="LGA108" s="161"/>
      <c r="LGB108" s="161"/>
      <c r="LGC108" s="161"/>
      <c r="LGD108" s="161"/>
      <c r="LGE108" s="161"/>
      <c r="LGF108" s="161"/>
      <c r="LGG108" s="161"/>
      <c r="LGH108" s="161"/>
      <c r="LGI108" s="161"/>
      <c r="LGJ108" s="161"/>
      <c r="LGK108" s="161"/>
      <c r="LGL108" s="161"/>
      <c r="LGM108" s="161"/>
      <c r="LGN108" s="161"/>
      <c r="LGO108" s="161"/>
      <c r="LGP108" s="161"/>
      <c r="LGQ108" s="161"/>
      <c r="LGR108" s="161"/>
      <c r="LGS108" s="161"/>
      <c r="LGT108" s="161"/>
      <c r="LGU108" s="161"/>
      <c r="LGV108" s="161"/>
      <c r="LGW108" s="161"/>
      <c r="LGX108" s="161"/>
      <c r="LGY108" s="161"/>
      <c r="LGZ108" s="161"/>
      <c r="LHA108" s="161"/>
      <c r="LHB108" s="161"/>
      <c r="LHC108" s="161"/>
      <c r="LHD108" s="161"/>
      <c r="LHE108" s="161"/>
      <c r="LHF108" s="161"/>
      <c r="LHG108" s="161"/>
      <c r="LHH108" s="161"/>
      <c r="LHI108" s="161"/>
      <c r="LHJ108" s="161"/>
      <c r="LHK108" s="161"/>
      <c r="LHL108" s="161"/>
      <c r="LHM108" s="161"/>
      <c r="LHN108" s="161"/>
      <c r="LHO108" s="161"/>
      <c r="LHP108" s="161"/>
      <c r="LHQ108" s="161"/>
      <c r="LHR108" s="161"/>
      <c r="LHS108" s="161"/>
      <c r="LHT108" s="161"/>
      <c r="LHU108" s="161"/>
      <c r="LHV108" s="161"/>
      <c r="LHW108" s="161"/>
      <c r="LHX108" s="161"/>
      <c r="LHY108" s="161"/>
      <c r="LHZ108" s="161"/>
      <c r="LIA108" s="161"/>
      <c r="LIB108" s="161"/>
      <c r="LIC108" s="161"/>
      <c r="LID108" s="161"/>
      <c r="LIE108" s="161"/>
      <c r="LIF108" s="161"/>
      <c r="LIG108" s="161"/>
      <c r="LIH108" s="161"/>
      <c r="LII108" s="161"/>
      <c r="LIJ108" s="161"/>
      <c r="LIK108" s="161"/>
      <c r="LIL108" s="161"/>
      <c r="LIM108" s="161"/>
      <c r="LIN108" s="161"/>
      <c r="LIO108" s="161"/>
      <c r="LIP108" s="161"/>
      <c r="LIQ108" s="161"/>
      <c r="LIR108" s="161"/>
      <c r="LIS108" s="161"/>
      <c r="LIT108" s="161"/>
      <c r="LIU108" s="161"/>
      <c r="LIV108" s="161"/>
      <c r="LIW108" s="161"/>
      <c r="LIX108" s="161"/>
      <c r="LIY108" s="161"/>
      <c r="LIZ108" s="161"/>
      <c r="LJA108" s="161"/>
      <c r="LJB108" s="161"/>
      <c r="LJC108" s="161"/>
      <c r="LJD108" s="161"/>
      <c r="LJE108" s="161"/>
      <c r="LJF108" s="161"/>
      <c r="LJG108" s="161"/>
      <c r="LJH108" s="161"/>
      <c r="LJI108" s="161"/>
      <c r="LJJ108" s="161"/>
      <c r="LJK108" s="161"/>
      <c r="LJL108" s="161"/>
      <c r="LJM108" s="161"/>
      <c r="LJN108" s="161"/>
      <c r="LJO108" s="161"/>
      <c r="LJP108" s="161"/>
      <c r="LJQ108" s="161"/>
      <c r="LJR108" s="161"/>
      <c r="LJS108" s="161"/>
      <c r="LJT108" s="161"/>
      <c r="LJU108" s="161"/>
      <c r="LJV108" s="161"/>
      <c r="LJW108" s="161"/>
      <c r="LJX108" s="161"/>
      <c r="LJY108" s="161"/>
      <c r="LJZ108" s="161"/>
      <c r="LKA108" s="161"/>
      <c r="LKB108" s="161"/>
      <c r="LKC108" s="161"/>
      <c r="LKD108" s="161"/>
      <c r="LKE108" s="161"/>
      <c r="LKF108" s="161"/>
      <c r="LKG108" s="161"/>
      <c r="LKH108" s="161"/>
      <c r="LKI108" s="161"/>
      <c r="LKJ108" s="161"/>
      <c r="LKK108" s="161"/>
      <c r="LKL108" s="161"/>
      <c r="LKM108" s="161"/>
      <c r="LKN108" s="161"/>
      <c r="LKO108" s="161"/>
      <c r="LKP108" s="161"/>
      <c r="LKQ108" s="161"/>
      <c r="LKR108" s="161"/>
      <c r="LKS108" s="161"/>
      <c r="LKT108" s="161"/>
      <c r="LKU108" s="161"/>
      <c r="LKV108" s="161"/>
      <c r="LKW108" s="161"/>
      <c r="LKX108" s="161"/>
      <c r="LKY108" s="161"/>
      <c r="LKZ108" s="161"/>
      <c r="LLA108" s="161"/>
      <c r="LLB108" s="161"/>
      <c r="LLC108" s="161"/>
      <c r="LLD108" s="161"/>
      <c r="LLE108" s="161"/>
      <c r="LLF108" s="161"/>
      <c r="LLG108" s="161"/>
      <c r="LLH108" s="161"/>
      <c r="LLI108" s="161"/>
      <c r="LLJ108" s="161"/>
      <c r="LLK108" s="161"/>
      <c r="LLL108" s="161"/>
      <c r="LLM108" s="161"/>
      <c r="LLN108" s="161"/>
      <c r="LLO108" s="161"/>
      <c r="LLP108" s="161"/>
      <c r="LLQ108" s="161"/>
      <c r="LLR108" s="161"/>
      <c r="LLS108" s="161"/>
      <c r="LLT108" s="161"/>
      <c r="LLU108" s="161"/>
      <c r="LLV108" s="161"/>
      <c r="LLW108" s="161"/>
      <c r="LLX108" s="161"/>
      <c r="LLY108" s="161"/>
      <c r="LLZ108" s="161"/>
      <c r="LMA108" s="161"/>
      <c r="LMB108" s="161"/>
      <c r="LMC108" s="161"/>
      <c r="LMD108" s="161"/>
      <c r="LME108" s="161"/>
      <c r="LMF108" s="161"/>
      <c r="LMG108" s="161"/>
      <c r="LMH108" s="161"/>
      <c r="LMI108" s="161"/>
      <c r="LMJ108" s="161"/>
      <c r="LMK108" s="161"/>
      <c r="LML108" s="161"/>
      <c r="LMM108" s="161"/>
      <c r="LMN108" s="161"/>
      <c r="LMO108" s="161"/>
      <c r="LMP108" s="161"/>
      <c r="LMQ108" s="161"/>
      <c r="LMR108" s="161"/>
      <c r="LMS108" s="161"/>
      <c r="LMT108" s="161"/>
      <c r="LMU108" s="161"/>
      <c r="LMV108" s="161"/>
      <c r="LMW108" s="161"/>
      <c r="LMX108" s="161"/>
      <c r="LMY108" s="161"/>
      <c r="LMZ108" s="161"/>
      <c r="LNA108" s="161"/>
      <c r="LNB108" s="161"/>
      <c r="LNC108" s="161"/>
      <c r="LND108" s="161"/>
      <c r="LNE108" s="161"/>
      <c r="LNF108" s="161"/>
      <c r="LNG108" s="161"/>
      <c r="LNH108" s="161"/>
      <c r="LNI108" s="161"/>
      <c r="LNJ108" s="161"/>
      <c r="LNK108" s="161"/>
      <c r="LNL108" s="161"/>
      <c r="LNM108" s="161"/>
      <c r="LNN108" s="161"/>
      <c r="LNO108" s="161"/>
      <c r="LNP108" s="161"/>
      <c r="LNQ108" s="161"/>
      <c r="LNR108" s="161"/>
      <c r="LNS108" s="161"/>
      <c r="LNT108" s="161"/>
      <c r="LNU108" s="161"/>
      <c r="LNV108" s="161"/>
      <c r="LNW108" s="161"/>
      <c r="LNX108" s="161"/>
      <c r="LNY108" s="161"/>
      <c r="LNZ108" s="161"/>
      <c r="LOA108" s="161"/>
      <c r="LOB108" s="161"/>
      <c r="LOC108" s="161"/>
      <c r="LOD108" s="161"/>
      <c r="LOE108" s="161"/>
      <c r="LOF108" s="161"/>
      <c r="LOG108" s="161"/>
      <c r="LOH108" s="161"/>
      <c r="LOI108" s="161"/>
      <c r="LOJ108" s="161"/>
      <c r="LOK108" s="161"/>
      <c r="LOL108" s="161"/>
      <c r="LOM108" s="161"/>
      <c r="LON108" s="161"/>
      <c r="LOO108" s="161"/>
      <c r="LOP108" s="161"/>
      <c r="LOQ108" s="161"/>
      <c r="LOR108" s="161"/>
      <c r="LOS108" s="161"/>
      <c r="LOT108" s="161"/>
      <c r="LOU108" s="161"/>
      <c r="LOV108" s="161"/>
      <c r="LOW108" s="161"/>
      <c r="LOX108" s="161"/>
      <c r="LOY108" s="161"/>
      <c r="LOZ108" s="161"/>
      <c r="LPA108" s="161"/>
      <c r="LPB108" s="161"/>
      <c r="LPC108" s="161"/>
      <c r="LPD108" s="161"/>
      <c r="LPE108" s="161"/>
      <c r="LPF108" s="161"/>
      <c r="LPG108" s="161"/>
      <c r="LPH108" s="161"/>
      <c r="LPI108" s="161"/>
      <c r="LPJ108" s="161"/>
      <c r="LPK108" s="161"/>
      <c r="LPL108" s="161"/>
      <c r="LPM108" s="161"/>
      <c r="LPN108" s="161"/>
      <c r="LPO108" s="161"/>
      <c r="LPP108" s="161"/>
      <c r="LPQ108" s="161"/>
      <c r="LPR108" s="161"/>
      <c r="LPS108" s="161"/>
      <c r="LPT108" s="161"/>
      <c r="LPU108" s="161"/>
      <c r="LPV108" s="161"/>
      <c r="LPW108" s="161"/>
      <c r="LPX108" s="161"/>
      <c r="LPY108" s="161"/>
      <c r="LPZ108" s="161"/>
      <c r="LQA108" s="161"/>
      <c r="LQB108" s="161"/>
      <c r="LQC108" s="161"/>
      <c r="LQD108" s="161"/>
      <c r="LQE108" s="161"/>
      <c r="LQF108" s="161"/>
      <c r="LQG108" s="161"/>
      <c r="LQH108" s="161"/>
      <c r="LQI108" s="161"/>
      <c r="LQJ108" s="161"/>
      <c r="LQK108" s="161"/>
      <c r="LQL108" s="161"/>
      <c r="LQM108" s="161"/>
      <c r="LQN108" s="161"/>
      <c r="LQO108" s="161"/>
      <c r="LQP108" s="161"/>
      <c r="LQQ108" s="161"/>
      <c r="LQR108" s="161"/>
      <c r="LQS108" s="161"/>
      <c r="LQT108" s="161"/>
      <c r="LQU108" s="161"/>
      <c r="LQV108" s="161"/>
      <c r="LQW108" s="161"/>
      <c r="LQX108" s="161"/>
      <c r="LQY108" s="161"/>
      <c r="LQZ108" s="161"/>
      <c r="LRA108" s="161"/>
      <c r="LRB108" s="161"/>
      <c r="LRC108" s="161"/>
      <c r="LRD108" s="161"/>
      <c r="LRE108" s="161"/>
      <c r="LRF108" s="161"/>
      <c r="LRG108" s="161"/>
      <c r="LRH108" s="161"/>
      <c r="LRI108" s="161"/>
      <c r="LRJ108" s="161"/>
      <c r="LRK108" s="161"/>
      <c r="LRL108" s="161"/>
      <c r="LRM108" s="161"/>
      <c r="LRN108" s="161"/>
      <c r="LRO108" s="161"/>
      <c r="LRP108" s="161"/>
      <c r="LRQ108" s="161"/>
      <c r="LRR108" s="161"/>
      <c r="LRS108" s="161"/>
      <c r="LRT108" s="161"/>
      <c r="LRU108" s="161"/>
      <c r="LRV108" s="161"/>
      <c r="LRW108" s="161"/>
      <c r="LRX108" s="161"/>
      <c r="LRY108" s="161"/>
      <c r="LRZ108" s="161"/>
      <c r="LSA108" s="161"/>
      <c r="LSB108" s="161"/>
      <c r="LSC108" s="161"/>
      <c r="LSD108" s="161"/>
      <c r="LSE108" s="161"/>
      <c r="LSF108" s="161"/>
      <c r="LSG108" s="161"/>
      <c r="LSH108" s="161"/>
      <c r="LSI108" s="161"/>
      <c r="LSJ108" s="161"/>
      <c r="LSK108" s="161"/>
      <c r="LSL108" s="161"/>
      <c r="LSM108" s="161"/>
      <c r="LSN108" s="161"/>
      <c r="LSO108" s="161"/>
      <c r="LSP108" s="161"/>
      <c r="LSQ108" s="161"/>
      <c r="LSR108" s="161"/>
      <c r="LSS108" s="161"/>
      <c r="LST108" s="161"/>
      <c r="LSU108" s="161"/>
      <c r="LSV108" s="161"/>
      <c r="LSW108" s="161"/>
      <c r="LSX108" s="161"/>
      <c r="LSY108" s="161"/>
      <c r="LSZ108" s="161"/>
      <c r="LTA108" s="161"/>
      <c r="LTB108" s="161"/>
      <c r="LTC108" s="161"/>
      <c r="LTD108" s="161"/>
      <c r="LTE108" s="161"/>
      <c r="LTF108" s="161"/>
      <c r="LTG108" s="161"/>
      <c r="LTH108" s="161"/>
      <c r="LTI108" s="161"/>
      <c r="LTJ108" s="161"/>
      <c r="LTK108" s="161"/>
      <c r="LTL108" s="161"/>
      <c r="LTM108" s="161"/>
      <c r="LTN108" s="161"/>
      <c r="LTO108" s="161"/>
      <c r="LTP108" s="161"/>
      <c r="LTQ108" s="161"/>
      <c r="LTR108" s="161"/>
      <c r="LTS108" s="161"/>
      <c r="LTT108" s="161"/>
      <c r="LTU108" s="161"/>
      <c r="LTV108" s="161"/>
      <c r="LTW108" s="161"/>
      <c r="LTX108" s="161"/>
      <c r="LTY108" s="161"/>
      <c r="LTZ108" s="161"/>
      <c r="LUA108" s="161"/>
      <c r="LUB108" s="161"/>
      <c r="LUC108" s="161"/>
      <c r="LUD108" s="161"/>
      <c r="LUE108" s="161"/>
      <c r="LUF108" s="161"/>
      <c r="LUG108" s="161"/>
      <c r="LUH108" s="161"/>
      <c r="LUI108" s="161"/>
      <c r="LUJ108" s="161"/>
      <c r="LUK108" s="161"/>
      <c r="LUL108" s="161"/>
      <c r="LUM108" s="161"/>
      <c r="LUN108" s="161"/>
      <c r="LUO108" s="161"/>
      <c r="LUP108" s="161"/>
      <c r="LUQ108" s="161"/>
      <c r="LUR108" s="161"/>
      <c r="LUS108" s="161"/>
      <c r="LUT108" s="161"/>
      <c r="LUU108" s="161"/>
      <c r="LUV108" s="161"/>
      <c r="LUW108" s="161"/>
      <c r="LUX108" s="161"/>
      <c r="LUY108" s="161"/>
      <c r="LUZ108" s="161"/>
      <c r="LVA108" s="161"/>
      <c r="LVB108" s="161"/>
      <c r="LVC108" s="161"/>
      <c r="LVD108" s="161"/>
      <c r="LVE108" s="161"/>
      <c r="LVF108" s="161"/>
      <c r="LVG108" s="161"/>
      <c r="LVH108" s="161"/>
      <c r="LVI108" s="161"/>
      <c r="LVJ108" s="161"/>
      <c r="LVK108" s="161"/>
      <c r="LVL108" s="161"/>
      <c r="LVM108" s="161"/>
      <c r="LVN108" s="161"/>
      <c r="LVO108" s="161"/>
      <c r="LVP108" s="161"/>
      <c r="LVQ108" s="161"/>
      <c r="LVR108" s="161"/>
      <c r="LVS108" s="161"/>
      <c r="LVT108" s="161"/>
      <c r="LVU108" s="161"/>
      <c r="LVV108" s="161"/>
      <c r="LVW108" s="161"/>
      <c r="LVX108" s="161"/>
      <c r="LVY108" s="161"/>
      <c r="LVZ108" s="161"/>
      <c r="LWA108" s="161"/>
      <c r="LWB108" s="161"/>
      <c r="LWC108" s="161"/>
      <c r="LWD108" s="161"/>
      <c r="LWE108" s="161"/>
      <c r="LWF108" s="161"/>
      <c r="LWG108" s="161"/>
      <c r="LWH108" s="161"/>
      <c r="LWI108" s="161"/>
      <c r="LWJ108" s="161"/>
      <c r="LWK108" s="161"/>
      <c r="LWL108" s="161"/>
      <c r="LWM108" s="161"/>
      <c r="LWN108" s="161"/>
      <c r="LWO108" s="161"/>
      <c r="LWP108" s="161"/>
      <c r="LWQ108" s="161"/>
      <c r="LWR108" s="161"/>
      <c r="LWS108" s="161"/>
      <c r="LWT108" s="161"/>
      <c r="LWU108" s="161"/>
      <c r="LWV108" s="161"/>
      <c r="LWW108" s="161"/>
      <c r="LWX108" s="161"/>
      <c r="LWY108" s="161"/>
      <c r="LWZ108" s="161"/>
      <c r="LXA108" s="161"/>
      <c r="LXB108" s="161"/>
      <c r="LXC108" s="161"/>
      <c r="LXD108" s="161"/>
      <c r="LXE108" s="161"/>
      <c r="LXF108" s="161"/>
      <c r="LXG108" s="161"/>
      <c r="LXH108" s="161"/>
      <c r="LXI108" s="161"/>
      <c r="LXJ108" s="161"/>
      <c r="LXK108" s="161"/>
      <c r="LXL108" s="161"/>
      <c r="LXM108" s="161"/>
      <c r="LXN108" s="161"/>
      <c r="LXO108" s="161"/>
      <c r="LXP108" s="161"/>
      <c r="LXQ108" s="161"/>
      <c r="LXR108" s="161"/>
      <c r="LXS108" s="161"/>
      <c r="LXT108" s="161"/>
      <c r="LXU108" s="161"/>
      <c r="LXV108" s="161"/>
      <c r="LXW108" s="161"/>
      <c r="LXX108" s="161"/>
      <c r="LXY108" s="161"/>
      <c r="LXZ108" s="161"/>
      <c r="LYA108" s="161"/>
      <c r="LYB108" s="161"/>
      <c r="LYC108" s="161"/>
      <c r="LYD108" s="161"/>
      <c r="LYE108" s="161"/>
      <c r="LYF108" s="161"/>
      <c r="LYG108" s="161"/>
      <c r="LYH108" s="161"/>
      <c r="LYI108" s="161"/>
      <c r="LYJ108" s="161"/>
      <c r="LYK108" s="161"/>
      <c r="LYL108" s="161"/>
      <c r="LYM108" s="161"/>
      <c r="LYN108" s="161"/>
      <c r="LYO108" s="161"/>
      <c r="LYP108" s="161"/>
      <c r="LYQ108" s="161"/>
      <c r="LYR108" s="161"/>
      <c r="LYS108" s="161"/>
      <c r="LYT108" s="161"/>
      <c r="LYU108" s="161"/>
      <c r="LYV108" s="161"/>
      <c r="LYW108" s="161"/>
      <c r="LYX108" s="161"/>
      <c r="LYY108" s="161"/>
      <c r="LYZ108" s="161"/>
      <c r="LZA108" s="161"/>
      <c r="LZB108" s="161"/>
      <c r="LZC108" s="161"/>
      <c r="LZD108" s="161"/>
      <c r="LZE108" s="161"/>
      <c r="LZF108" s="161"/>
      <c r="LZG108" s="161"/>
      <c r="LZH108" s="161"/>
      <c r="LZI108" s="161"/>
      <c r="LZJ108" s="161"/>
      <c r="LZK108" s="161"/>
      <c r="LZL108" s="161"/>
      <c r="LZM108" s="161"/>
      <c r="LZN108" s="161"/>
      <c r="LZO108" s="161"/>
      <c r="LZP108" s="161"/>
      <c r="LZQ108" s="161"/>
      <c r="LZR108" s="161"/>
      <c r="LZS108" s="161"/>
      <c r="LZT108" s="161"/>
      <c r="LZU108" s="161"/>
      <c r="LZV108" s="161"/>
      <c r="LZW108" s="161"/>
      <c r="LZX108" s="161"/>
      <c r="LZY108" s="161"/>
      <c r="LZZ108" s="161"/>
      <c r="MAA108" s="161"/>
      <c r="MAB108" s="161"/>
      <c r="MAC108" s="161"/>
      <c r="MAD108" s="161"/>
      <c r="MAE108" s="161"/>
      <c r="MAF108" s="161"/>
      <c r="MAG108" s="161"/>
      <c r="MAH108" s="161"/>
      <c r="MAI108" s="161"/>
      <c r="MAJ108" s="161"/>
      <c r="MAK108" s="161"/>
      <c r="MAL108" s="161"/>
      <c r="MAM108" s="161"/>
      <c r="MAN108" s="161"/>
      <c r="MAO108" s="161"/>
      <c r="MAP108" s="161"/>
      <c r="MAQ108" s="161"/>
      <c r="MAR108" s="161"/>
      <c r="MAS108" s="161"/>
      <c r="MAT108" s="161"/>
      <c r="MAU108" s="161"/>
      <c r="MAV108" s="161"/>
      <c r="MAW108" s="161"/>
      <c r="MAX108" s="161"/>
      <c r="MAY108" s="161"/>
      <c r="MAZ108" s="161"/>
      <c r="MBA108" s="161"/>
      <c r="MBB108" s="161"/>
      <c r="MBC108" s="161"/>
      <c r="MBD108" s="161"/>
      <c r="MBE108" s="161"/>
      <c r="MBF108" s="161"/>
      <c r="MBG108" s="161"/>
      <c r="MBH108" s="161"/>
      <c r="MBI108" s="161"/>
      <c r="MBJ108" s="161"/>
      <c r="MBK108" s="161"/>
      <c r="MBL108" s="161"/>
      <c r="MBM108" s="161"/>
      <c r="MBN108" s="161"/>
      <c r="MBO108" s="161"/>
      <c r="MBP108" s="161"/>
      <c r="MBQ108" s="161"/>
      <c r="MBR108" s="161"/>
      <c r="MBS108" s="161"/>
      <c r="MBT108" s="161"/>
      <c r="MBU108" s="161"/>
      <c r="MBV108" s="161"/>
      <c r="MBW108" s="161"/>
      <c r="MBX108" s="161"/>
      <c r="MBY108" s="161"/>
      <c r="MBZ108" s="161"/>
      <c r="MCA108" s="161"/>
      <c r="MCB108" s="161"/>
      <c r="MCC108" s="161"/>
      <c r="MCD108" s="161"/>
      <c r="MCE108" s="161"/>
      <c r="MCF108" s="161"/>
      <c r="MCG108" s="161"/>
      <c r="MCH108" s="161"/>
      <c r="MCI108" s="161"/>
      <c r="MCJ108" s="161"/>
      <c r="MCK108" s="161"/>
      <c r="MCL108" s="161"/>
      <c r="MCM108" s="161"/>
      <c r="MCN108" s="161"/>
      <c r="MCO108" s="161"/>
      <c r="MCP108" s="161"/>
      <c r="MCQ108" s="161"/>
      <c r="MCR108" s="161"/>
      <c r="MCS108" s="161"/>
      <c r="MCT108" s="161"/>
      <c r="MCU108" s="161"/>
      <c r="MCV108" s="161"/>
      <c r="MCW108" s="161"/>
      <c r="MCX108" s="161"/>
      <c r="MCY108" s="161"/>
      <c r="MCZ108" s="161"/>
      <c r="MDA108" s="161"/>
      <c r="MDB108" s="161"/>
      <c r="MDC108" s="161"/>
      <c r="MDD108" s="161"/>
      <c r="MDE108" s="161"/>
      <c r="MDF108" s="161"/>
      <c r="MDG108" s="161"/>
      <c r="MDH108" s="161"/>
      <c r="MDI108" s="161"/>
      <c r="MDJ108" s="161"/>
      <c r="MDK108" s="161"/>
      <c r="MDL108" s="161"/>
      <c r="MDM108" s="161"/>
      <c r="MDN108" s="161"/>
      <c r="MDO108" s="161"/>
      <c r="MDP108" s="161"/>
      <c r="MDQ108" s="161"/>
      <c r="MDR108" s="161"/>
      <c r="MDS108" s="161"/>
      <c r="MDT108" s="161"/>
      <c r="MDU108" s="161"/>
      <c r="MDV108" s="161"/>
      <c r="MDW108" s="161"/>
      <c r="MDX108" s="161"/>
      <c r="MDY108" s="161"/>
      <c r="MDZ108" s="161"/>
      <c r="MEA108" s="161"/>
      <c r="MEB108" s="161"/>
      <c r="MEC108" s="161"/>
      <c r="MED108" s="161"/>
      <c r="MEE108" s="161"/>
      <c r="MEF108" s="161"/>
      <c r="MEG108" s="161"/>
      <c r="MEH108" s="161"/>
      <c r="MEI108" s="161"/>
      <c r="MEJ108" s="161"/>
      <c r="MEK108" s="161"/>
      <c r="MEL108" s="161"/>
      <c r="MEM108" s="161"/>
      <c r="MEN108" s="161"/>
      <c r="MEO108" s="161"/>
      <c r="MEP108" s="161"/>
      <c r="MEQ108" s="161"/>
      <c r="MER108" s="161"/>
      <c r="MES108" s="161"/>
      <c r="MET108" s="161"/>
      <c r="MEU108" s="161"/>
      <c r="MEV108" s="161"/>
      <c r="MEW108" s="161"/>
      <c r="MEX108" s="161"/>
      <c r="MEY108" s="161"/>
      <c r="MEZ108" s="161"/>
      <c r="MFA108" s="161"/>
      <c r="MFB108" s="161"/>
      <c r="MFC108" s="161"/>
      <c r="MFD108" s="161"/>
      <c r="MFE108" s="161"/>
      <c r="MFF108" s="161"/>
      <c r="MFG108" s="161"/>
      <c r="MFH108" s="161"/>
      <c r="MFI108" s="161"/>
      <c r="MFJ108" s="161"/>
      <c r="MFK108" s="161"/>
      <c r="MFL108" s="161"/>
      <c r="MFM108" s="161"/>
      <c r="MFN108" s="161"/>
      <c r="MFO108" s="161"/>
      <c r="MFP108" s="161"/>
      <c r="MFQ108" s="161"/>
      <c r="MFR108" s="161"/>
      <c r="MFS108" s="161"/>
      <c r="MFT108" s="161"/>
      <c r="MFU108" s="161"/>
      <c r="MFV108" s="161"/>
      <c r="MFW108" s="161"/>
      <c r="MFX108" s="161"/>
      <c r="MFY108" s="161"/>
      <c r="MFZ108" s="161"/>
      <c r="MGA108" s="161"/>
      <c r="MGB108" s="161"/>
      <c r="MGC108" s="161"/>
      <c r="MGD108" s="161"/>
      <c r="MGE108" s="161"/>
      <c r="MGF108" s="161"/>
      <c r="MGG108" s="161"/>
      <c r="MGH108" s="161"/>
      <c r="MGI108" s="161"/>
      <c r="MGJ108" s="161"/>
      <c r="MGK108" s="161"/>
      <c r="MGL108" s="161"/>
      <c r="MGM108" s="161"/>
      <c r="MGN108" s="161"/>
      <c r="MGO108" s="161"/>
      <c r="MGP108" s="161"/>
      <c r="MGQ108" s="161"/>
      <c r="MGR108" s="161"/>
      <c r="MGS108" s="161"/>
      <c r="MGT108" s="161"/>
      <c r="MGU108" s="161"/>
      <c r="MGV108" s="161"/>
      <c r="MGW108" s="161"/>
      <c r="MGX108" s="161"/>
      <c r="MGY108" s="161"/>
      <c r="MGZ108" s="161"/>
      <c r="MHA108" s="161"/>
      <c r="MHB108" s="161"/>
      <c r="MHC108" s="161"/>
      <c r="MHD108" s="161"/>
      <c r="MHE108" s="161"/>
      <c r="MHF108" s="161"/>
      <c r="MHG108" s="161"/>
      <c r="MHH108" s="161"/>
      <c r="MHI108" s="161"/>
      <c r="MHJ108" s="161"/>
      <c r="MHK108" s="161"/>
      <c r="MHL108" s="161"/>
      <c r="MHM108" s="161"/>
      <c r="MHN108" s="161"/>
      <c r="MHO108" s="161"/>
      <c r="MHP108" s="161"/>
      <c r="MHQ108" s="161"/>
      <c r="MHR108" s="161"/>
      <c r="MHS108" s="161"/>
      <c r="MHT108" s="161"/>
      <c r="MHU108" s="161"/>
      <c r="MHV108" s="161"/>
      <c r="MHW108" s="161"/>
      <c r="MHX108" s="161"/>
      <c r="MHY108" s="161"/>
      <c r="MHZ108" s="161"/>
      <c r="MIA108" s="161"/>
      <c r="MIB108" s="161"/>
      <c r="MIC108" s="161"/>
      <c r="MID108" s="161"/>
      <c r="MIE108" s="161"/>
      <c r="MIF108" s="161"/>
      <c r="MIG108" s="161"/>
      <c r="MIH108" s="161"/>
      <c r="MII108" s="161"/>
      <c r="MIJ108" s="161"/>
      <c r="MIK108" s="161"/>
      <c r="MIL108" s="161"/>
      <c r="MIM108" s="161"/>
      <c r="MIN108" s="161"/>
      <c r="MIO108" s="161"/>
      <c r="MIP108" s="161"/>
      <c r="MIQ108" s="161"/>
      <c r="MIR108" s="161"/>
      <c r="MIS108" s="161"/>
      <c r="MIT108" s="161"/>
      <c r="MIU108" s="161"/>
      <c r="MIV108" s="161"/>
      <c r="MIW108" s="161"/>
      <c r="MIX108" s="161"/>
      <c r="MIY108" s="161"/>
      <c r="MIZ108" s="161"/>
      <c r="MJA108" s="161"/>
      <c r="MJB108" s="161"/>
      <c r="MJC108" s="161"/>
      <c r="MJD108" s="161"/>
      <c r="MJE108" s="161"/>
      <c r="MJF108" s="161"/>
      <c r="MJG108" s="161"/>
      <c r="MJH108" s="161"/>
      <c r="MJI108" s="161"/>
      <c r="MJJ108" s="161"/>
      <c r="MJK108" s="161"/>
      <c r="MJL108" s="161"/>
      <c r="MJM108" s="161"/>
      <c r="MJN108" s="161"/>
      <c r="MJO108" s="161"/>
      <c r="MJP108" s="161"/>
      <c r="MJQ108" s="161"/>
      <c r="MJR108" s="161"/>
      <c r="MJS108" s="161"/>
      <c r="MJT108" s="161"/>
      <c r="MJU108" s="161"/>
      <c r="MJV108" s="161"/>
      <c r="MJW108" s="161"/>
      <c r="MJX108" s="161"/>
      <c r="MJY108" s="161"/>
      <c r="MJZ108" s="161"/>
      <c r="MKA108" s="161"/>
      <c r="MKB108" s="161"/>
      <c r="MKC108" s="161"/>
      <c r="MKD108" s="161"/>
      <c r="MKE108" s="161"/>
      <c r="MKF108" s="161"/>
      <c r="MKG108" s="161"/>
      <c r="MKH108" s="161"/>
      <c r="MKI108" s="161"/>
      <c r="MKJ108" s="161"/>
      <c r="MKK108" s="161"/>
      <c r="MKL108" s="161"/>
      <c r="MKM108" s="161"/>
      <c r="MKN108" s="161"/>
      <c r="MKO108" s="161"/>
      <c r="MKP108" s="161"/>
      <c r="MKQ108" s="161"/>
      <c r="MKR108" s="161"/>
      <c r="MKS108" s="161"/>
      <c r="MKT108" s="161"/>
      <c r="MKU108" s="161"/>
      <c r="MKV108" s="161"/>
      <c r="MKW108" s="161"/>
      <c r="MKX108" s="161"/>
      <c r="MKY108" s="161"/>
      <c r="MKZ108" s="161"/>
      <c r="MLA108" s="161"/>
      <c r="MLB108" s="161"/>
      <c r="MLC108" s="161"/>
      <c r="MLD108" s="161"/>
      <c r="MLE108" s="161"/>
      <c r="MLF108" s="161"/>
      <c r="MLG108" s="161"/>
      <c r="MLH108" s="161"/>
      <c r="MLI108" s="161"/>
      <c r="MLJ108" s="161"/>
      <c r="MLK108" s="161"/>
      <c r="MLL108" s="161"/>
      <c r="MLM108" s="161"/>
      <c r="MLN108" s="161"/>
      <c r="MLO108" s="161"/>
      <c r="MLP108" s="161"/>
      <c r="MLQ108" s="161"/>
      <c r="MLR108" s="161"/>
      <c r="MLS108" s="161"/>
      <c r="MLT108" s="161"/>
      <c r="MLU108" s="161"/>
      <c r="MLV108" s="161"/>
      <c r="MLW108" s="161"/>
      <c r="MLX108" s="161"/>
      <c r="MLY108" s="161"/>
      <c r="MLZ108" s="161"/>
      <c r="MMA108" s="161"/>
      <c r="MMB108" s="161"/>
      <c r="MMC108" s="161"/>
      <c r="MMD108" s="161"/>
      <c r="MME108" s="161"/>
      <c r="MMF108" s="161"/>
      <c r="MMG108" s="161"/>
      <c r="MMH108" s="161"/>
      <c r="MMI108" s="161"/>
      <c r="MMJ108" s="161"/>
      <c r="MMK108" s="161"/>
      <c r="MML108" s="161"/>
      <c r="MMM108" s="161"/>
      <c r="MMN108" s="161"/>
      <c r="MMO108" s="161"/>
      <c r="MMP108" s="161"/>
      <c r="MMQ108" s="161"/>
      <c r="MMR108" s="161"/>
      <c r="MMS108" s="161"/>
      <c r="MMT108" s="161"/>
      <c r="MMU108" s="161"/>
      <c r="MMV108" s="161"/>
      <c r="MMW108" s="161"/>
      <c r="MMX108" s="161"/>
      <c r="MMY108" s="161"/>
      <c r="MMZ108" s="161"/>
      <c r="MNA108" s="161"/>
      <c r="MNB108" s="161"/>
      <c r="MNC108" s="161"/>
      <c r="MND108" s="161"/>
      <c r="MNE108" s="161"/>
      <c r="MNF108" s="161"/>
      <c r="MNG108" s="161"/>
      <c r="MNH108" s="161"/>
      <c r="MNI108" s="161"/>
      <c r="MNJ108" s="161"/>
      <c r="MNK108" s="161"/>
      <c r="MNL108" s="161"/>
      <c r="MNM108" s="161"/>
      <c r="MNN108" s="161"/>
      <c r="MNO108" s="161"/>
      <c r="MNP108" s="161"/>
      <c r="MNQ108" s="161"/>
      <c r="MNR108" s="161"/>
      <c r="MNS108" s="161"/>
      <c r="MNT108" s="161"/>
      <c r="MNU108" s="161"/>
      <c r="MNV108" s="161"/>
      <c r="MNW108" s="161"/>
      <c r="MNX108" s="161"/>
      <c r="MNY108" s="161"/>
      <c r="MNZ108" s="161"/>
      <c r="MOA108" s="161"/>
      <c r="MOB108" s="161"/>
      <c r="MOC108" s="161"/>
      <c r="MOD108" s="161"/>
      <c r="MOE108" s="161"/>
      <c r="MOF108" s="161"/>
      <c r="MOG108" s="161"/>
      <c r="MOH108" s="161"/>
      <c r="MOI108" s="161"/>
      <c r="MOJ108" s="161"/>
      <c r="MOK108" s="161"/>
      <c r="MOL108" s="161"/>
      <c r="MOM108" s="161"/>
      <c r="MON108" s="161"/>
      <c r="MOO108" s="161"/>
      <c r="MOP108" s="161"/>
      <c r="MOQ108" s="161"/>
      <c r="MOR108" s="161"/>
      <c r="MOS108" s="161"/>
      <c r="MOT108" s="161"/>
      <c r="MOU108" s="161"/>
      <c r="MOV108" s="161"/>
      <c r="MOW108" s="161"/>
      <c r="MOX108" s="161"/>
      <c r="MOY108" s="161"/>
      <c r="MOZ108" s="161"/>
      <c r="MPA108" s="161"/>
      <c r="MPB108" s="161"/>
      <c r="MPC108" s="161"/>
      <c r="MPD108" s="161"/>
      <c r="MPE108" s="161"/>
      <c r="MPF108" s="161"/>
      <c r="MPG108" s="161"/>
      <c r="MPH108" s="161"/>
      <c r="MPI108" s="161"/>
      <c r="MPJ108" s="161"/>
      <c r="MPK108" s="161"/>
      <c r="MPL108" s="161"/>
      <c r="MPM108" s="161"/>
      <c r="MPN108" s="161"/>
      <c r="MPO108" s="161"/>
      <c r="MPP108" s="161"/>
      <c r="MPQ108" s="161"/>
      <c r="MPR108" s="161"/>
      <c r="MPS108" s="161"/>
      <c r="MPT108" s="161"/>
      <c r="MPU108" s="161"/>
      <c r="MPV108" s="161"/>
      <c r="MPW108" s="161"/>
      <c r="MPX108" s="161"/>
      <c r="MPY108" s="161"/>
      <c r="MPZ108" s="161"/>
      <c r="MQA108" s="161"/>
      <c r="MQB108" s="161"/>
      <c r="MQC108" s="161"/>
      <c r="MQD108" s="161"/>
      <c r="MQE108" s="161"/>
      <c r="MQF108" s="161"/>
      <c r="MQG108" s="161"/>
      <c r="MQH108" s="161"/>
      <c r="MQI108" s="161"/>
      <c r="MQJ108" s="161"/>
      <c r="MQK108" s="161"/>
      <c r="MQL108" s="161"/>
      <c r="MQM108" s="161"/>
      <c r="MQN108" s="161"/>
      <c r="MQO108" s="161"/>
      <c r="MQP108" s="161"/>
      <c r="MQQ108" s="161"/>
      <c r="MQR108" s="161"/>
      <c r="MQS108" s="161"/>
      <c r="MQT108" s="161"/>
      <c r="MQU108" s="161"/>
      <c r="MQV108" s="161"/>
      <c r="MQW108" s="161"/>
      <c r="MQX108" s="161"/>
      <c r="MQY108" s="161"/>
      <c r="MQZ108" s="161"/>
      <c r="MRA108" s="161"/>
      <c r="MRB108" s="161"/>
      <c r="MRC108" s="161"/>
      <c r="MRD108" s="161"/>
      <c r="MRE108" s="161"/>
      <c r="MRF108" s="161"/>
      <c r="MRG108" s="161"/>
      <c r="MRH108" s="161"/>
      <c r="MRI108" s="161"/>
      <c r="MRJ108" s="161"/>
      <c r="MRK108" s="161"/>
      <c r="MRL108" s="161"/>
      <c r="MRM108" s="161"/>
      <c r="MRN108" s="161"/>
      <c r="MRO108" s="161"/>
      <c r="MRP108" s="161"/>
      <c r="MRQ108" s="161"/>
      <c r="MRR108" s="161"/>
      <c r="MRS108" s="161"/>
      <c r="MRT108" s="161"/>
      <c r="MRU108" s="161"/>
      <c r="MRV108" s="161"/>
      <c r="MRW108" s="161"/>
      <c r="MRX108" s="161"/>
      <c r="MRY108" s="161"/>
      <c r="MRZ108" s="161"/>
      <c r="MSA108" s="161"/>
      <c r="MSB108" s="161"/>
      <c r="MSC108" s="161"/>
      <c r="MSD108" s="161"/>
      <c r="MSE108" s="161"/>
      <c r="MSF108" s="161"/>
      <c r="MSG108" s="161"/>
      <c r="MSH108" s="161"/>
      <c r="MSI108" s="161"/>
      <c r="MSJ108" s="161"/>
      <c r="MSK108" s="161"/>
      <c r="MSL108" s="161"/>
      <c r="MSM108" s="161"/>
      <c r="MSN108" s="161"/>
      <c r="MSO108" s="161"/>
      <c r="MSP108" s="161"/>
      <c r="MSQ108" s="161"/>
      <c r="MSR108" s="161"/>
      <c r="MSS108" s="161"/>
      <c r="MST108" s="161"/>
      <c r="MSU108" s="161"/>
      <c r="MSV108" s="161"/>
      <c r="MSW108" s="161"/>
      <c r="MSX108" s="161"/>
      <c r="MSY108" s="161"/>
      <c r="MSZ108" s="161"/>
      <c r="MTA108" s="161"/>
      <c r="MTB108" s="161"/>
      <c r="MTC108" s="161"/>
      <c r="MTD108" s="161"/>
      <c r="MTE108" s="161"/>
      <c r="MTF108" s="161"/>
      <c r="MTG108" s="161"/>
      <c r="MTH108" s="161"/>
      <c r="MTI108" s="161"/>
      <c r="MTJ108" s="161"/>
      <c r="MTK108" s="161"/>
      <c r="MTL108" s="161"/>
      <c r="MTM108" s="161"/>
      <c r="MTN108" s="161"/>
      <c r="MTO108" s="161"/>
      <c r="MTP108" s="161"/>
      <c r="MTQ108" s="161"/>
      <c r="MTR108" s="161"/>
      <c r="MTS108" s="161"/>
      <c r="MTT108" s="161"/>
      <c r="MTU108" s="161"/>
      <c r="MTV108" s="161"/>
      <c r="MTW108" s="161"/>
      <c r="MTX108" s="161"/>
      <c r="MTY108" s="161"/>
      <c r="MTZ108" s="161"/>
      <c r="MUA108" s="161"/>
      <c r="MUB108" s="161"/>
      <c r="MUC108" s="161"/>
      <c r="MUD108" s="161"/>
      <c r="MUE108" s="161"/>
      <c r="MUF108" s="161"/>
      <c r="MUG108" s="161"/>
      <c r="MUH108" s="161"/>
      <c r="MUI108" s="161"/>
      <c r="MUJ108" s="161"/>
      <c r="MUK108" s="161"/>
      <c r="MUL108" s="161"/>
      <c r="MUM108" s="161"/>
      <c r="MUN108" s="161"/>
      <c r="MUO108" s="161"/>
      <c r="MUP108" s="161"/>
      <c r="MUQ108" s="161"/>
      <c r="MUR108" s="161"/>
      <c r="MUS108" s="161"/>
      <c r="MUT108" s="161"/>
      <c r="MUU108" s="161"/>
      <c r="MUV108" s="161"/>
      <c r="MUW108" s="161"/>
      <c r="MUX108" s="161"/>
      <c r="MUY108" s="161"/>
      <c r="MUZ108" s="161"/>
      <c r="MVA108" s="161"/>
      <c r="MVB108" s="161"/>
      <c r="MVC108" s="161"/>
      <c r="MVD108" s="161"/>
      <c r="MVE108" s="161"/>
      <c r="MVF108" s="161"/>
      <c r="MVG108" s="161"/>
      <c r="MVH108" s="161"/>
      <c r="MVI108" s="161"/>
      <c r="MVJ108" s="161"/>
      <c r="MVK108" s="161"/>
      <c r="MVL108" s="161"/>
      <c r="MVM108" s="161"/>
      <c r="MVN108" s="161"/>
      <c r="MVO108" s="161"/>
      <c r="MVP108" s="161"/>
      <c r="MVQ108" s="161"/>
      <c r="MVR108" s="161"/>
      <c r="MVS108" s="161"/>
      <c r="MVT108" s="161"/>
      <c r="MVU108" s="161"/>
      <c r="MVV108" s="161"/>
      <c r="MVW108" s="161"/>
      <c r="MVX108" s="161"/>
      <c r="MVY108" s="161"/>
      <c r="MVZ108" s="161"/>
      <c r="MWA108" s="161"/>
      <c r="MWB108" s="161"/>
      <c r="MWC108" s="161"/>
      <c r="MWD108" s="161"/>
      <c r="MWE108" s="161"/>
      <c r="MWF108" s="161"/>
      <c r="MWG108" s="161"/>
      <c r="MWH108" s="161"/>
      <c r="MWI108" s="161"/>
      <c r="MWJ108" s="161"/>
      <c r="MWK108" s="161"/>
      <c r="MWL108" s="161"/>
      <c r="MWM108" s="161"/>
      <c r="MWN108" s="161"/>
      <c r="MWO108" s="161"/>
      <c r="MWP108" s="161"/>
      <c r="MWQ108" s="161"/>
      <c r="MWR108" s="161"/>
      <c r="MWS108" s="161"/>
      <c r="MWT108" s="161"/>
      <c r="MWU108" s="161"/>
      <c r="MWV108" s="161"/>
      <c r="MWW108" s="161"/>
      <c r="MWX108" s="161"/>
      <c r="MWY108" s="161"/>
      <c r="MWZ108" s="161"/>
      <c r="MXA108" s="161"/>
      <c r="MXB108" s="161"/>
      <c r="MXC108" s="161"/>
      <c r="MXD108" s="161"/>
      <c r="MXE108" s="161"/>
      <c r="MXF108" s="161"/>
      <c r="MXG108" s="161"/>
      <c r="MXH108" s="161"/>
      <c r="MXI108" s="161"/>
      <c r="MXJ108" s="161"/>
      <c r="MXK108" s="161"/>
      <c r="MXL108" s="161"/>
      <c r="MXM108" s="161"/>
      <c r="MXN108" s="161"/>
      <c r="MXO108" s="161"/>
      <c r="MXP108" s="161"/>
      <c r="MXQ108" s="161"/>
      <c r="MXR108" s="161"/>
      <c r="MXS108" s="161"/>
      <c r="MXT108" s="161"/>
      <c r="MXU108" s="161"/>
      <c r="MXV108" s="161"/>
      <c r="MXW108" s="161"/>
      <c r="MXX108" s="161"/>
      <c r="MXY108" s="161"/>
      <c r="MXZ108" s="161"/>
      <c r="MYA108" s="161"/>
      <c r="MYB108" s="161"/>
      <c r="MYC108" s="161"/>
      <c r="MYD108" s="161"/>
      <c r="MYE108" s="161"/>
      <c r="MYF108" s="161"/>
      <c r="MYG108" s="161"/>
      <c r="MYH108" s="161"/>
      <c r="MYI108" s="161"/>
      <c r="MYJ108" s="161"/>
      <c r="MYK108" s="161"/>
      <c r="MYL108" s="161"/>
      <c r="MYM108" s="161"/>
      <c r="MYN108" s="161"/>
      <c r="MYO108" s="161"/>
      <c r="MYP108" s="161"/>
      <c r="MYQ108" s="161"/>
      <c r="MYR108" s="161"/>
      <c r="MYS108" s="161"/>
      <c r="MYT108" s="161"/>
      <c r="MYU108" s="161"/>
      <c r="MYV108" s="161"/>
      <c r="MYW108" s="161"/>
      <c r="MYX108" s="161"/>
      <c r="MYY108" s="161"/>
      <c r="MYZ108" s="161"/>
      <c r="MZA108" s="161"/>
      <c r="MZB108" s="161"/>
      <c r="MZC108" s="161"/>
      <c r="MZD108" s="161"/>
      <c r="MZE108" s="161"/>
      <c r="MZF108" s="161"/>
      <c r="MZG108" s="161"/>
      <c r="MZH108" s="161"/>
      <c r="MZI108" s="161"/>
      <c r="MZJ108" s="161"/>
      <c r="MZK108" s="161"/>
      <c r="MZL108" s="161"/>
      <c r="MZM108" s="161"/>
      <c r="MZN108" s="161"/>
      <c r="MZO108" s="161"/>
      <c r="MZP108" s="161"/>
      <c r="MZQ108" s="161"/>
      <c r="MZR108" s="161"/>
      <c r="MZS108" s="161"/>
      <c r="MZT108" s="161"/>
      <c r="MZU108" s="161"/>
      <c r="MZV108" s="161"/>
      <c r="MZW108" s="161"/>
      <c r="MZX108" s="161"/>
      <c r="MZY108" s="161"/>
      <c r="MZZ108" s="161"/>
      <c r="NAA108" s="161"/>
      <c r="NAB108" s="161"/>
      <c r="NAC108" s="161"/>
      <c r="NAD108" s="161"/>
      <c r="NAE108" s="161"/>
      <c r="NAF108" s="161"/>
      <c r="NAG108" s="161"/>
      <c r="NAH108" s="161"/>
      <c r="NAI108" s="161"/>
      <c r="NAJ108" s="161"/>
      <c r="NAK108" s="161"/>
      <c r="NAL108" s="161"/>
      <c r="NAM108" s="161"/>
      <c r="NAN108" s="161"/>
      <c r="NAO108" s="161"/>
      <c r="NAP108" s="161"/>
      <c r="NAQ108" s="161"/>
      <c r="NAR108" s="161"/>
      <c r="NAS108" s="161"/>
      <c r="NAT108" s="161"/>
      <c r="NAU108" s="161"/>
      <c r="NAV108" s="161"/>
      <c r="NAW108" s="161"/>
      <c r="NAX108" s="161"/>
      <c r="NAY108" s="161"/>
      <c r="NAZ108" s="161"/>
      <c r="NBA108" s="161"/>
      <c r="NBB108" s="161"/>
      <c r="NBC108" s="161"/>
      <c r="NBD108" s="161"/>
      <c r="NBE108" s="161"/>
      <c r="NBF108" s="161"/>
      <c r="NBG108" s="161"/>
      <c r="NBH108" s="161"/>
      <c r="NBI108" s="161"/>
      <c r="NBJ108" s="161"/>
      <c r="NBK108" s="161"/>
      <c r="NBL108" s="161"/>
      <c r="NBM108" s="161"/>
      <c r="NBN108" s="161"/>
      <c r="NBO108" s="161"/>
      <c r="NBP108" s="161"/>
      <c r="NBQ108" s="161"/>
      <c r="NBR108" s="161"/>
      <c r="NBS108" s="161"/>
      <c r="NBT108" s="161"/>
      <c r="NBU108" s="161"/>
      <c r="NBV108" s="161"/>
      <c r="NBW108" s="161"/>
      <c r="NBX108" s="161"/>
      <c r="NBY108" s="161"/>
      <c r="NBZ108" s="161"/>
      <c r="NCA108" s="161"/>
      <c r="NCB108" s="161"/>
      <c r="NCC108" s="161"/>
      <c r="NCD108" s="161"/>
      <c r="NCE108" s="161"/>
      <c r="NCF108" s="161"/>
      <c r="NCG108" s="161"/>
      <c r="NCH108" s="161"/>
      <c r="NCI108" s="161"/>
      <c r="NCJ108" s="161"/>
      <c r="NCK108" s="161"/>
      <c r="NCL108" s="161"/>
      <c r="NCM108" s="161"/>
      <c r="NCN108" s="161"/>
      <c r="NCO108" s="161"/>
      <c r="NCP108" s="161"/>
      <c r="NCQ108" s="161"/>
      <c r="NCR108" s="161"/>
      <c r="NCS108" s="161"/>
      <c r="NCT108" s="161"/>
      <c r="NCU108" s="161"/>
      <c r="NCV108" s="161"/>
      <c r="NCW108" s="161"/>
      <c r="NCX108" s="161"/>
      <c r="NCY108" s="161"/>
      <c r="NCZ108" s="161"/>
      <c r="NDA108" s="161"/>
      <c r="NDB108" s="161"/>
      <c r="NDC108" s="161"/>
      <c r="NDD108" s="161"/>
      <c r="NDE108" s="161"/>
      <c r="NDF108" s="161"/>
      <c r="NDG108" s="161"/>
      <c r="NDH108" s="161"/>
      <c r="NDI108" s="161"/>
      <c r="NDJ108" s="161"/>
      <c r="NDK108" s="161"/>
      <c r="NDL108" s="161"/>
      <c r="NDM108" s="161"/>
      <c r="NDN108" s="161"/>
      <c r="NDO108" s="161"/>
      <c r="NDP108" s="161"/>
      <c r="NDQ108" s="161"/>
      <c r="NDR108" s="161"/>
      <c r="NDS108" s="161"/>
      <c r="NDT108" s="161"/>
      <c r="NDU108" s="161"/>
      <c r="NDV108" s="161"/>
      <c r="NDW108" s="161"/>
      <c r="NDX108" s="161"/>
      <c r="NDY108" s="161"/>
      <c r="NDZ108" s="161"/>
      <c r="NEA108" s="161"/>
      <c r="NEB108" s="161"/>
      <c r="NEC108" s="161"/>
      <c r="NED108" s="161"/>
      <c r="NEE108" s="161"/>
      <c r="NEF108" s="161"/>
      <c r="NEG108" s="161"/>
      <c r="NEH108" s="161"/>
      <c r="NEI108" s="161"/>
      <c r="NEJ108" s="161"/>
      <c r="NEK108" s="161"/>
      <c r="NEL108" s="161"/>
      <c r="NEM108" s="161"/>
      <c r="NEN108" s="161"/>
      <c r="NEO108" s="161"/>
      <c r="NEP108" s="161"/>
      <c r="NEQ108" s="161"/>
      <c r="NER108" s="161"/>
      <c r="NES108" s="161"/>
      <c r="NET108" s="161"/>
      <c r="NEU108" s="161"/>
      <c r="NEV108" s="161"/>
      <c r="NEW108" s="161"/>
      <c r="NEX108" s="161"/>
      <c r="NEY108" s="161"/>
      <c r="NEZ108" s="161"/>
      <c r="NFA108" s="161"/>
      <c r="NFB108" s="161"/>
      <c r="NFC108" s="161"/>
      <c r="NFD108" s="161"/>
      <c r="NFE108" s="161"/>
      <c r="NFF108" s="161"/>
      <c r="NFG108" s="161"/>
      <c r="NFH108" s="161"/>
      <c r="NFI108" s="161"/>
      <c r="NFJ108" s="161"/>
      <c r="NFK108" s="161"/>
      <c r="NFL108" s="161"/>
      <c r="NFM108" s="161"/>
      <c r="NFN108" s="161"/>
      <c r="NFO108" s="161"/>
      <c r="NFP108" s="161"/>
      <c r="NFQ108" s="161"/>
      <c r="NFR108" s="161"/>
      <c r="NFS108" s="161"/>
      <c r="NFT108" s="161"/>
      <c r="NFU108" s="161"/>
      <c r="NFV108" s="161"/>
      <c r="NFW108" s="161"/>
      <c r="NFX108" s="161"/>
      <c r="NFY108" s="161"/>
      <c r="NFZ108" s="161"/>
      <c r="NGA108" s="161"/>
      <c r="NGB108" s="161"/>
      <c r="NGC108" s="161"/>
      <c r="NGD108" s="161"/>
      <c r="NGE108" s="161"/>
      <c r="NGF108" s="161"/>
      <c r="NGG108" s="161"/>
      <c r="NGH108" s="161"/>
      <c r="NGI108" s="161"/>
      <c r="NGJ108" s="161"/>
      <c r="NGK108" s="161"/>
      <c r="NGL108" s="161"/>
      <c r="NGM108" s="161"/>
      <c r="NGN108" s="161"/>
      <c r="NGO108" s="161"/>
      <c r="NGP108" s="161"/>
      <c r="NGQ108" s="161"/>
      <c r="NGR108" s="161"/>
      <c r="NGS108" s="161"/>
      <c r="NGT108" s="161"/>
      <c r="NGU108" s="161"/>
      <c r="NGV108" s="161"/>
      <c r="NGW108" s="161"/>
      <c r="NGX108" s="161"/>
      <c r="NGY108" s="161"/>
      <c r="NGZ108" s="161"/>
      <c r="NHA108" s="161"/>
      <c r="NHB108" s="161"/>
      <c r="NHC108" s="161"/>
      <c r="NHD108" s="161"/>
      <c r="NHE108" s="161"/>
      <c r="NHF108" s="161"/>
      <c r="NHG108" s="161"/>
      <c r="NHH108" s="161"/>
      <c r="NHI108" s="161"/>
      <c r="NHJ108" s="161"/>
      <c r="NHK108" s="161"/>
      <c r="NHL108" s="161"/>
      <c r="NHM108" s="161"/>
      <c r="NHN108" s="161"/>
      <c r="NHO108" s="161"/>
      <c r="NHP108" s="161"/>
      <c r="NHQ108" s="161"/>
      <c r="NHR108" s="161"/>
      <c r="NHS108" s="161"/>
      <c r="NHT108" s="161"/>
      <c r="NHU108" s="161"/>
      <c r="NHV108" s="161"/>
      <c r="NHW108" s="161"/>
      <c r="NHX108" s="161"/>
      <c r="NHY108" s="161"/>
      <c r="NHZ108" s="161"/>
      <c r="NIA108" s="161"/>
      <c r="NIB108" s="161"/>
      <c r="NIC108" s="161"/>
      <c r="NID108" s="161"/>
      <c r="NIE108" s="161"/>
      <c r="NIF108" s="161"/>
      <c r="NIG108" s="161"/>
      <c r="NIH108" s="161"/>
      <c r="NII108" s="161"/>
      <c r="NIJ108" s="161"/>
      <c r="NIK108" s="161"/>
      <c r="NIL108" s="161"/>
      <c r="NIM108" s="161"/>
      <c r="NIN108" s="161"/>
      <c r="NIO108" s="161"/>
      <c r="NIP108" s="161"/>
      <c r="NIQ108" s="161"/>
      <c r="NIR108" s="161"/>
      <c r="NIS108" s="161"/>
      <c r="NIT108" s="161"/>
      <c r="NIU108" s="161"/>
      <c r="NIV108" s="161"/>
      <c r="NIW108" s="161"/>
      <c r="NIX108" s="161"/>
      <c r="NIY108" s="161"/>
      <c r="NIZ108" s="161"/>
      <c r="NJA108" s="161"/>
      <c r="NJB108" s="161"/>
      <c r="NJC108" s="161"/>
      <c r="NJD108" s="161"/>
      <c r="NJE108" s="161"/>
      <c r="NJF108" s="161"/>
      <c r="NJG108" s="161"/>
      <c r="NJH108" s="161"/>
      <c r="NJI108" s="161"/>
      <c r="NJJ108" s="161"/>
      <c r="NJK108" s="161"/>
      <c r="NJL108" s="161"/>
      <c r="NJM108" s="161"/>
      <c r="NJN108" s="161"/>
      <c r="NJO108" s="161"/>
      <c r="NJP108" s="161"/>
      <c r="NJQ108" s="161"/>
      <c r="NJR108" s="161"/>
      <c r="NJS108" s="161"/>
      <c r="NJT108" s="161"/>
      <c r="NJU108" s="161"/>
      <c r="NJV108" s="161"/>
      <c r="NJW108" s="161"/>
      <c r="NJX108" s="161"/>
      <c r="NJY108" s="161"/>
      <c r="NJZ108" s="161"/>
      <c r="NKA108" s="161"/>
      <c r="NKB108" s="161"/>
      <c r="NKC108" s="161"/>
      <c r="NKD108" s="161"/>
      <c r="NKE108" s="161"/>
      <c r="NKF108" s="161"/>
      <c r="NKG108" s="161"/>
      <c r="NKH108" s="161"/>
      <c r="NKI108" s="161"/>
      <c r="NKJ108" s="161"/>
      <c r="NKK108" s="161"/>
      <c r="NKL108" s="161"/>
      <c r="NKM108" s="161"/>
      <c r="NKN108" s="161"/>
      <c r="NKO108" s="161"/>
      <c r="NKP108" s="161"/>
      <c r="NKQ108" s="161"/>
      <c r="NKR108" s="161"/>
      <c r="NKS108" s="161"/>
      <c r="NKT108" s="161"/>
      <c r="NKU108" s="161"/>
      <c r="NKV108" s="161"/>
      <c r="NKW108" s="161"/>
      <c r="NKX108" s="161"/>
      <c r="NKY108" s="161"/>
      <c r="NKZ108" s="161"/>
      <c r="NLA108" s="161"/>
      <c r="NLB108" s="161"/>
      <c r="NLC108" s="161"/>
      <c r="NLD108" s="161"/>
      <c r="NLE108" s="161"/>
      <c r="NLF108" s="161"/>
      <c r="NLG108" s="161"/>
      <c r="NLH108" s="161"/>
      <c r="NLI108" s="161"/>
      <c r="NLJ108" s="161"/>
      <c r="NLK108" s="161"/>
      <c r="NLL108" s="161"/>
      <c r="NLM108" s="161"/>
      <c r="NLN108" s="161"/>
      <c r="NLO108" s="161"/>
      <c r="NLP108" s="161"/>
      <c r="NLQ108" s="161"/>
      <c r="NLR108" s="161"/>
      <c r="NLS108" s="161"/>
      <c r="NLT108" s="161"/>
      <c r="NLU108" s="161"/>
      <c r="NLV108" s="161"/>
      <c r="NLW108" s="161"/>
      <c r="NLX108" s="161"/>
      <c r="NLY108" s="161"/>
      <c r="NLZ108" s="161"/>
      <c r="NMA108" s="161"/>
      <c r="NMB108" s="161"/>
      <c r="NMC108" s="161"/>
      <c r="NMD108" s="161"/>
      <c r="NME108" s="161"/>
      <c r="NMF108" s="161"/>
      <c r="NMG108" s="161"/>
      <c r="NMH108" s="161"/>
      <c r="NMI108" s="161"/>
      <c r="NMJ108" s="161"/>
      <c r="NMK108" s="161"/>
      <c r="NML108" s="161"/>
      <c r="NMM108" s="161"/>
      <c r="NMN108" s="161"/>
      <c r="NMO108" s="161"/>
      <c r="NMP108" s="161"/>
      <c r="NMQ108" s="161"/>
      <c r="NMR108" s="161"/>
      <c r="NMS108" s="161"/>
      <c r="NMT108" s="161"/>
      <c r="NMU108" s="161"/>
      <c r="NMV108" s="161"/>
      <c r="NMW108" s="161"/>
      <c r="NMX108" s="161"/>
      <c r="NMY108" s="161"/>
      <c r="NMZ108" s="161"/>
      <c r="NNA108" s="161"/>
      <c r="NNB108" s="161"/>
      <c r="NNC108" s="161"/>
      <c r="NND108" s="161"/>
      <c r="NNE108" s="161"/>
      <c r="NNF108" s="161"/>
      <c r="NNG108" s="161"/>
      <c r="NNH108" s="161"/>
      <c r="NNI108" s="161"/>
      <c r="NNJ108" s="161"/>
      <c r="NNK108" s="161"/>
      <c r="NNL108" s="161"/>
      <c r="NNM108" s="161"/>
      <c r="NNN108" s="161"/>
      <c r="NNO108" s="161"/>
      <c r="NNP108" s="161"/>
      <c r="NNQ108" s="161"/>
      <c r="NNR108" s="161"/>
      <c r="NNS108" s="161"/>
      <c r="NNT108" s="161"/>
      <c r="NNU108" s="161"/>
      <c r="NNV108" s="161"/>
      <c r="NNW108" s="161"/>
      <c r="NNX108" s="161"/>
      <c r="NNY108" s="161"/>
      <c r="NNZ108" s="161"/>
      <c r="NOA108" s="161"/>
      <c r="NOB108" s="161"/>
      <c r="NOC108" s="161"/>
      <c r="NOD108" s="161"/>
      <c r="NOE108" s="161"/>
      <c r="NOF108" s="161"/>
      <c r="NOG108" s="161"/>
      <c r="NOH108" s="161"/>
      <c r="NOI108" s="161"/>
      <c r="NOJ108" s="161"/>
      <c r="NOK108" s="161"/>
      <c r="NOL108" s="161"/>
      <c r="NOM108" s="161"/>
      <c r="NON108" s="161"/>
      <c r="NOO108" s="161"/>
      <c r="NOP108" s="161"/>
      <c r="NOQ108" s="161"/>
      <c r="NOR108" s="161"/>
      <c r="NOS108" s="161"/>
      <c r="NOT108" s="161"/>
      <c r="NOU108" s="161"/>
      <c r="NOV108" s="161"/>
      <c r="NOW108" s="161"/>
      <c r="NOX108" s="161"/>
      <c r="NOY108" s="161"/>
      <c r="NOZ108" s="161"/>
      <c r="NPA108" s="161"/>
      <c r="NPB108" s="161"/>
      <c r="NPC108" s="161"/>
      <c r="NPD108" s="161"/>
      <c r="NPE108" s="161"/>
      <c r="NPF108" s="161"/>
      <c r="NPG108" s="161"/>
      <c r="NPH108" s="161"/>
      <c r="NPI108" s="161"/>
      <c r="NPJ108" s="161"/>
      <c r="NPK108" s="161"/>
      <c r="NPL108" s="161"/>
      <c r="NPM108" s="161"/>
      <c r="NPN108" s="161"/>
      <c r="NPO108" s="161"/>
      <c r="NPP108" s="161"/>
      <c r="NPQ108" s="161"/>
      <c r="NPR108" s="161"/>
      <c r="NPS108" s="161"/>
      <c r="NPT108" s="161"/>
      <c r="NPU108" s="161"/>
      <c r="NPV108" s="161"/>
      <c r="NPW108" s="161"/>
      <c r="NPX108" s="161"/>
      <c r="NPY108" s="161"/>
      <c r="NPZ108" s="161"/>
      <c r="NQA108" s="161"/>
      <c r="NQB108" s="161"/>
      <c r="NQC108" s="161"/>
      <c r="NQD108" s="161"/>
      <c r="NQE108" s="161"/>
      <c r="NQF108" s="161"/>
      <c r="NQG108" s="161"/>
      <c r="NQH108" s="161"/>
      <c r="NQI108" s="161"/>
      <c r="NQJ108" s="161"/>
      <c r="NQK108" s="161"/>
      <c r="NQL108" s="161"/>
      <c r="NQM108" s="161"/>
      <c r="NQN108" s="161"/>
      <c r="NQO108" s="161"/>
      <c r="NQP108" s="161"/>
      <c r="NQQ108" s="161"/>
      <c r="NQR108" s="161"/>
      <c r="NQS108" s="161"/>
      <c r="NQT108" s="161"/>
      <c r="NQU108" s="161"/>
      <c r="NQV108" s="161"/>
      <c r="NQW108" s="161"/>
      <c r="NQX108" s="161"/>
      <c r="NQY108" s="161"/>
      <c r="NQZ108" s="161"/>
      <c r="NRA108" s="161"/>
      <c r="NRB108" s="161"/>
      <c r="NRC108" s="161"/>
      <c r="NRD108" s="161"/>
      <c r="NRE108" s="161"/>
      <c r="NRF108" s="161"/>
      <c r="NRG108" s="161"/>
      <c r="NRH108" s="161"/>
      <c r="NRI108" s="161"/>
      <c r="NRJ108" s="161"/>
      <c r="NRK108" s="161"/>
      <c r="NRL108" s="161"/>
      <c r="NRM108" s="161"/>
      <c r="NRN108" s="161"/>
      <c r="NRO108" s="161"/>
      <c r="NRP108" s="161"/>
      <c r="NRQ108" s="161"/>
      <c r="NRR108" s="161"/>
      <c r="NRS108" s="161"/>
      <c r="NRT108" s="161"/>
      <c r="NRU108" s="161"/>
      <c r="NRV108" s="161"/>
      <c r="NRW108" s="161"/>
      <c r="NRX108" s="161"/>
      <c r="NRY108" s="161"/>
      <c r="NRZ108" s="161"/>
      <c r="NSA108" s="161"/>
      <c r="NSB108" s="161"/>
      <c r="NSC108" s="161"/>
      <c r="NSD108" s="161"/>
      <c r="NSE108" s="161"/>
      <c r="NSF108" s="161"/>
      <c r="NSG108" s="161"/>
      <c r="NSH108" s="161"/>
      <c r="NSI108" s="161"/>
      <c r="NSJ108" s="161"/>
      <c r="NSK108" s="161"/>
      <c r="NSL108" s="161"/>
      <c r="NSM108" s="161"/>
      <c r="NSN108" s="161"/>
      <c r="NSO108" s="161"/>
      <c r="NSP108" s="161"/>
      <c r="NSQ108" s="161"/>
      <c r="NSR108" s="161"/>
      <c r="NSS108" s="161"/>
      <c r="NST108" s="161"/>
      <c r="NSU108" s="161"/>
      <c r="NSV108" s="161"/>
      <c r="NSW108" s="161"/>
      <c r="NSX108" s="161"/>
      <c r="NSY108" s="161"/>
      <c r="NSZ108" s="161"/>
      <c r="NTA108" s="161"/>
      <c r="NTB108" s="161"/>
      <c r="NTC108" s="161"/>
      <c r="NTD108" s="161"/>
      <c r="NTE108" s="161"/>
      <c r="NTF108" s="161"/>
      <c r="NTG108" s="161"/>
      <c r="NTH108" s="161"/>
      <c r="NTI108" s="161"/>
      <c r="NTJ108" s="161"/>
      <c r="NTK108" s="161"/>
      <c r="NTL108" s="161"/>
      <c r="NTM108" s="161"/>
      <c r="NTN108" s="161"/>
      <c r="NTO108" s="161"/>
      <c r="NTP108" s="161"/>
      <c r="NTQ108" s="161"/>
      <c r="NTR108" s="161"/>
      <c r="NTS108" s="161"/>
      <c r="NTT108" s="161"/>
      <c r="NTU108" s="161"/>
      <c r="NTV108" s="161"/>
      <c r="NTW108" s="161"/>
      <c r="NTX108" s="161"/>
      <c r="NTY108" s="161"/>
      <c r="NTZ108" s="161"/>
      <c r="NUA108" s="161"/>
      <c r="NUB108" s="161"/>
      <c r="NUC108" s="161"/>
      <c r="NUD108" s="161"/>
      <c r="NUE108" s="161"/>
      <c r="NUF108" s="161"/>
      <c r="NUG108" s="161"/>
      <c r="NUH108" s="161"/>
      <c r="NUI108" s="161"/>
      <c r="NUJ108" s="161"/>
      <c r="NUK108" s="161"/>
      <c r="NUL108" s="161"/>
      <c r="NUM108" s="161"/>
      <c r="NUN108" s="161"/>
      <c r="NUO108" s="161"/>
      <c r="NUP108" s="161"/>
      <c r="NUQ108" s="161"/>
      <c r="NUR108" s="161"/>
      <c r="NUS108" s="161"/>
      <c r="NUT108" s="161"/>
      <c r="NUU108" s="161"/>
      <c r="NUV108" s="161"/>
      <c r="NUW108" s="161"/>
      <c r="NUX108" s="161"/>
      <c r="NUY108" s="161"/>
      <c r="NUZ108" s="161"/>
      <c r="NVA108" s="161"/>
      <c r="NVB108" s="161"/>
      <c r="NVC108" s="161"/>
      <c r="NVD108" s="161"/>
      <c r="NVE108" s="161"/>
      <c r="NVF108" s="161"/>
      <c r="NVG108" s="161"/>
      <c r="NVH108" s="161"/>
      <c r="NVI108" s="161"/>
      <c r="NVJ108" s="161"/>
      <c r="NVK108" s="161"/>
      <c r="NVL108" s="161"/>
      <c r="NVM108" s="161"/>
      <c r="NVN108" s="161"/>
      <c r="NVO108" s="161"/>
      <c r="NVP108" s="161"/>
      <c r="NVQ108" s="161"/>
      <c r="NVR108" s="161"/>
      <c r="NVS108" s="161"/>
      <c r="NVT108" s="161"/>
      <c r="NVU108" s="161"/>
      <c r="NVV108" s="161"/>
      <c r="NVW108" s="161"/>
      <c r="NVX108" s="161"/>
      <c r="NVY108" s="161"/>
      <c r="NVZ108" s="161"/>
      <c r="NWA108" s="161"/>
      <c r="NWB108" s="161"/>
      <c r="NWC108" s="161"/>
      <c r="NWD108" s="161"/>
      <c r="NWE108" s="161"/>
      <c r="NWF108" s="161"/>
      <c r="NWG108" s="161"/>
      <c r="NWH108" s="161"/>
      <c r="NWI108" s="161"/>
      <c r="NWJ108" s="161"/>
      <c r="NWK108" s="161"/>
      <c r="NWL108" s="161"/>
      <c r="NWM108" s="161"/>
      <c r="NWN108" s="161"/>
      <c r="NWO108" s="161"/>
      <c r="NWP108" s="161"/>
      <c r="NWQ108" s="161"/>
      <c r="NWR108" s="161"/>
      <c r="NWS108" s="161"/>
      <c r="NWT108" s="161"/>
      <c r="NWU108" s="161"/>
      <c r="NWV108" s="161"/>
      <c r="NWW108" s="161"/>
      <c r="NWX108" s="161"/>
      <c r="NWY108" s="161"/>
      <c r="NWZ108" s="161"/>
      <c r="NXA108" s="161"/>
      <c r="NXB108" s="161"/>
      <c r="NXC108" s="161"/>
      <c r="NXD108" s="161"/>
      <c r="NXE108" s="161"/>
      <c r="NXF108" s="161"/>
      <c r="NXG108" s="161"/>
      <c r="NXH108" s="161"/>
      <c r="NXI108" s="161"/>
      <c r="NXJ108" s="161"/>
      <c r="NXK108" s="161"/>
      <c r="NXL108" s="161"/>
      <c r="NXM108" s="161"/>
      <c r="NXN108" s="161"/>
      <c r="NXO108" s="161"/>
      <c r="NXP108" s="161"/>
      <c r="NXQ108" s="161"/>
      <c r="NXR108" s="161"/>
      <c r="NXS108" s="161"/>
      <c r="NXT108" s="161"/>
      <c r="NXU108" s="161"/>
      <c r="NXV108" s="161"/>
      <c r="NXW108" s="161"/>
      <c r="NXX108" s="161"/>
      <c r="NXY108" s="161"/>
      <c r="NXZ108" s="161"/>
      <c r="NYA108" s="161"/>
      <c r="NYB108" s="161"/>
      <c r="NYC108" s="161"/>
      <c r="NYD108" s="161"/>
      <c r="NYE108" s="161"/>
      <c r="NYF108" s="161"/>
      <c r="NYG108" s="161"/>
      <c r="NYH108" s="161"/>
      <c r="NYI108" s="161"/>
      <c r="NYJ108" s="161"/>
      <c r="NYK108" s="161"/>
      <c r="NYL108" s="161"/>
      <c r="NYM108" s="161"/>
      <c r="NYN108" s="161"/>
      <c r="NYO108" s="161"/>
      <c r="NYP108" s="161"/>
      <c r="NYQ108" s="161"/>
      <c r="NYR108" s="161"/>
      <c r="NYS108" s="161"/>
      <c r="NYT108" s="161"/>
      <c r="NYU108" s="161"/>
      <c r="NYV108" s="161"/>
      <c r="NYW108" s="161"/>
      <c r="NYX108" s="161"/>
      <c r="NYY108" s="161"/>
      <c r="NYZ108" s="161"/>
      <c r="NZA108" s="161"/>
      <c r="NZB108" s="161"/>
      <c r="NZC108" s="161"/>
      <c r="NZD108" s="161"/>
      <c r="NZE108" s="161"/>
      <c r="NZF108" s="161"/>
      <c r="NZG108" s="161"/>
      <c r="NZH108" s="161"/>
      <c r="NZI108" s="161"/>
      <c r="NZJ108" s="161"/>
      <c r="NZK108" s="161"/>
      <c r="NZL108" s="161"/>
      <c r="NZM108" s="161"/>
      <c r="NZN108" s="161"/>
      <c r="NZO108" s="161"/>
      <c r="NZP108" s="161"/>
      <c r="NZQ108" s="161"/>
      <c r="NZR108" s="161"/>
      <c r="NZS108" s="161"/>
      <c r="NZT108" s="161"/>
      <c r="NZU108" s="161"/>
      <c r="NZV108" s="161"/>
      <c r="NZW108" s="161"/>
      <c r="NZX108" s="161"/>
      <c r="NZY108" s="161"/>
      <c r="NZZ108" s="161"/>
      <c r="OAA108" s="161"/>
      <c r="OAB108" s="161"/>
      <c r="OAC108" s="161"/>
      <c r="OAD108" s="161"/>
      <c r="OAE108" s="161"/>
      <c r="OAF108" s="161"/>
      <c r="OAG108" s="161"/>
      <c r="OAH108" s="161"/>
      <c r="OAI108" s="161"/>
      <c r="OAJ108" s="161"/>
      <c r="OAK108" s="161"/>
      <c r="OAL108" s="161"/>
      <c r="OAM108" s="161"/>
      <c r="OAN108" s="161"/>
      <c r="OAO108" s="161"/>
      <c r="OAP108" s="161"/>
      <c r="OAQ108" s="161"/>
      <c r="OAR108" s="161"/>
      <c r="OAS108" s="161"/>
      <c r="OAT108" s="161"/>
      <c r="OAU108" s="161"/>
      <c r="OAV108" s="161"/>
      <c r="OAW108" s="161"/>
      <c r="OAX108" s="161"/>
      <c r="OAY108" s="161"/>
      <c r="OAZ108" s="161"/>
      <c r="OBA108" s="161"/>
      <c r="OBB108" s="161"/>
      <c r="OBC108" s="161"/>
      <c r="OBD108" s="161"/>
      <c r="OBE108" s="161"/>
      <c r="OBF108" s="161"/>
      <c r="OBG108" s="161"/>
      <c r="OBH108" s="161"/>
      <c r="OBI108" s="161"/>
      <c r="OBJ108" s="161"/>
      <c r="OBK108" s="161"/>
      <c r="OBL108" s="161"/>
      <c r="OBM108" s="161"/>
      <c r="OBN108" s="161"/>
      <c r="OBO108" s="161"/>
      <c r="OBP108" s="161"/>
      <c r="OBQ108" s="161"/>
      <c r="OBR108" s="161"/>
      <c r="OBS108" s="161"/>
      <c r="OBT108" s="161"/>
      <c r="OBU108" s="161"/>
      <c r="OBV108" s="161"/>
      <c r="OBW108" s="161"/>
      <c r="OBX108" s="161"/>
      <c r="OBY108" s="161"/>
      <c r="OBZ108" s="161"/>
      <c r="OCA108" s="161"/>
      <c r="OCB108" s="161"/>
      <c r="OCC108" s="161"/>
      <c r="OCD108" s="161"/>
      <c r="OCE108" s="161"/>
      <c r="OCF108" s="161"/>
      <c r="OCG108" s="161"/>
      <c r="OCH108" s="161"/>
      <c r="OCI108" s="161"/>
      <c r="OCJ108" s="161"/>
      <c r="OCK108" s="161"/>
      <c r="OCL108" s="161"/>
      <c r="OCM108" s="161"/>
      <c r="OCN108" s="161"/>
      <c r="OCO108" s="161"/>
      <c r="OCP108" s="161"/>
      <c r="OCQ108" s="161"/>
      <c r="OCR108" s="161"/>
      <c r="OCS108" s="161"/>
      <c r="OCT108" s="161"/>
      <c r="OCU108" s="161"/>
      <c r="OCV108" s="161"/>
      <c r="OCW108" s="161"/>
      <c r="OCX108" s="161"/>
      <c r="OCY108" s="161"/>
      <c r="OCZ108" s="161"/>
      <c r="ODA108" s="161"/>
      <c r="ODB108" s="161"/>
      <c r="ODC108" s="161"/>
      <c r="ODD108" s="161"/>
      <c r="ODE108" s="161"/>
      <c r="ODF108" s="161"/>
      <c r="ODG108" s="161"/>
      <c r="ODH108" s="161"/>
      <c r="ODI108" s="161"/>
      <c r="ODJ108" s="161"/>
      <c r="ODK108" s="161"/>
      <c r="ODL108" s="161"/>
      <c r="ODM108" s="161"/>
      <c r="ODN108" s="161"/>
      <c r="ODO108" s="161"/>
      <c r="ODP108" s="161"/>
      <c r="ODQ108" s="161"/>
      <c r="ODR108" s="161"/>
      <c r="ODS108" s="161"/>
      <c r="ODT108" s="161"/>
      <c r="ODU108" s="161"/>
      <c r="ODV108" s="161"/>
      <c r="ODW108" s="161"/>
      <c r="ODX108" s="161"/>
      <c r="ODY108" s="161"/>
      <c r="ODZ108" s="161"/>
      <c r="OEA108" s="161"/>
      <c r="OEB108" s="161"/>
      <c r="OEC108" s="161"/>
      <c r="OED108" s="161"/>
      <c r="OEE108" s="161"/>
      <c r="OEF108" s="161"/>
      <c r="OEG108" s="161"/>
      <c r="OEH108" s="161"/>
      <c r="OEI108" s="161"/>
      <c r="OEJ108" s="161"/>
      <c r="OEK108" s="161"/>
      <c r="OEL108" s="161"/>
      <c r="OEM108" s="161"/>
      <c r="OEN108" s="161"/>
      <c r="OEO108" s="161"/>
      <c r="OEP108" s="161"/>
      <c r="OEQ108" s="161"/>
      <c r="OER108" s="161"/>
      <c r="OES108" s="161"/>
      <c r="OET108" s="161"/>
      <c r="OEU108" s="161"/>
      <c r="OEV108" s="161"/>
      <c r="OEW108" s="161"/>
      <c r="OEX108" s="161"/>
      <c r="OEY108" s="161"/>
      <c r="OEZ108" s="161"/>
      <c r="OFA108" s="161"/>
      <c r="OFB108" s="161"/>
      <c r="OFC108" s="161"/>
      <c r="OFD108" s="161"/>
      <c r="OFE108" s="161"/>
      <c r="OFF108" s="161"/>
      <c r="OFG108" s="161"/>
      <c r="OFH108" s="161"/>
      <c r="OFI108" s="161"/>
      <c r="OFJ108" s="161"/>
      <c r="OFK108" s="161"/>
      <c r="OFL108" s="161"/>
      <c r="OFM108" s="161"/>
      <c r="OFN108" s="161"/>
      <c r="OFO108" s="161"/>
      <c r="OFP108" s="161"/>
      <c r="OFQ108" s="161"/>
      <c r="OFR108" s="161"/>
      <c r="OFS108" s="161"/>
      <c r="OFT108" s="161"/>
      <c r="OFU108" s="161"/>
      <c r="OFV108" s="161"/>
      <c r="OFW108" s="161"/>
      <c r="OFX108" s="161"/>
      <c r="OFY108" s="161"/>
      <c r="OFZ108" s="161"/>
      <c r="OGA108" s="161"/>
      <c r="OGB108" s="161"/>
      <c r="OGC108" s="161"/>
      <c r="OGD108" s="161"/>
      <c r="OGE108" s="161"/>
      <c r="OGF108" s="161"/>
      <c r="OGG108" s="161"/>
      <c r="OGH108" s="161"/>
      <c r="OGI108" s="161"/>
      <c r="OGJ108" s="161"/>
      <c r="OGK108" s="161"/>
      <c r="OGL108" s="161"/>
      <c r="OGM108" s="161"/>
      <c r="OGN108" s="161"/>
      <c r="OGO108" s="161"/>
      <c r="OGP108" s="161"/>
      <c r="OGQ108" s="161"/>
      <c r="OGR108" s="161"/>
      <c r="OGS108" s="161"/>
      <c r="OGT108" s="161"/>
      <c r="OGU108" s="161"/>
      <c r="OGV108" s="161"/>
      <c r="OGW108" s="161"/>
      <c r="OGX108" s="161"/>
      <c r="OGY108" s="161"/>
      <c r="OGZ108" s="161"/>
      <c r="OHA108" s="161"/>
      <c r="OHB108" s="161"/>
      <c r="OHC108" s="161"/>
      <c r="OHD108" s="161"/>
      <c r="OHE108" s="161"/>
      <c r="OHF108" s="161"/>
      <c r="OHG108" s="161"/>
      <c r="OHH108" s="161"/>
      <c r="OHI108" s="161"/>
      <c r="OHJ108" s="161"/>
      <c r="OHK108" s="161"/>
      <c r="OHL108" s="161"/>
      <c r="OHM108" s="161"/>
      <c r="OHN108" s="161"/>
      <c r="OHO108" s="161"/>
      <c r="OHP108" s="161"/>
      <c r="OHQ108" s="161"/>
      <c r="OHR108" s="161"/>
      <c r="OHS108" s="161"/>
      <c r="OHT108" s="161"/>
      <c r="OHU108" s="161"/>
      <c r="OHV108" s="161"/>
      <c r="OHW108" s="161"/>
      <c r="OHX108" s="161"/>
      <c r="OHY108" s="161"/>
      <c r="OHZ108" s="161"/>
      <c r="OIA108" s="161"/>
      <c r="OIB108" s="161"/>
      <c r="OIC108" s="161"/>
      <c r="OID108" s="161"/>
      <c r="OIE108" s="161"/>
      <c r="OIF108" s="161"/>
      <c r="OIG108" s="161"/>
      <c r="OIH108" s="161"/>
      <c r="OII108" s="161"/>
      <c r="OIJ108" s="161"/>
      <c r="OIK108" s="161"/>
      <c r="OIL108" s="161"/>
      <c r="OIM108" s="161"/>
      <c r="OIN108" s="161"/>
      <c r="OIO108" s="161"/>
      <c r="OIP108" s="161"/>
      <c r="OIQ108" s="161"/>
      <c r="OIR108" s="161"/>
      <c r="OIS108" s="161"/>
      <c r="OIT108" s="161"/>
      <c r="OIU108" s="161"/>
      <c r="OIV108" s="161"/>
      <c r="OIW108" s="161"/>
      <c r="OIX108" s="161"/>
      <c r="OIY108" s="161"/>
      <c r="OIZ108" s="161"/>
      <c r="OJA108" s="161"/>
      <c r="OJB108" s="161"/>
      <c r="OJC108" s="161"/>
      <c r="OJD108" s="161"/>
      <c r="OJE108" s="161"/>
      <c r="OJF108" s="161"/>
      <c r="OJG108" s="161"/>
      <c r="OJH108" s="161"/>
      <c r="OJI108" s="161"/>
      <c r="OJJ108" s="161"/>
      <c r="OJK108" s="161"/>
      <c r="OJL108" s="161"/>
      <c r="OJM108" s="161"/>
      <c r="OJN108" s="161"/>
      <c r="OJO108" s="161"/>
      <c r="OJP108" s="161"/>
      <c r="OJQ108" s="161"/>
      <c r="OJR108" s="161"/>
      <c r="OJS108" s="161"/>
      <c r="OJT108" s="161"/>
      <c r="OJU108" s="161"/>
      <c r="OJV108" s="161"/>
      <c r="OJW108" s="161"/>
      <c r="OJX108" s="161"/>
      <c r="OJY108" s="161"/>
      <c r="OJZ108" s="161"/>
      <c r="OKA108" s="161"/>
      <c r="OKB108" s="161"/>
      <c r="OKC108" s="161"/>
      <c r="OKD108" s="161"/>
      <c r="OKE108" s="161"/>
      <c r="OKF108" s="161"/>
      <c r="OKG108" s="161"/>
      <c r="OKH108" s="161"/>
      <c r="OKI108" s="161"/>
      <c r="OKJ108" s="161"/>
      <c r="OKK108" s="161"/>
      <c r="OKL108" s="161"/>
      <c r="OKM108" s="161"/>
      <c r="OKN108" s="161"/>
      <c r="OKO108" s="161"/>
      <c r="OKP108" s="161"/>
      <c r="OKQ108" s="161"/>
      <c r="OKR108" s="161"/>
      <c r="OKS108" s="161"/>
      <c r="OKT108" s="161"/>
      <c r="OKU108" s="161"/>
      <c r="OKV108" s="161"/>
      <c r="OKW108" s="161"/>
      <c r="OKX108" s="161"/>
      <c r="OKY108" s="161"/>
      <c r="OKZ108" s="161"/>
      <c r="OLA108" s="161"/>
      <c r="OLB108" s="161"/>
      <c r="OLC108" s="161"/>
      <c r="OLD108" s="161"/>
      <c r="OLE108" s="161"/>
      <c r="OLF108" s="161"/>
      <c r="OLG108" s="161"/>
      <c r="OLH108" s="161"/>
      <c r="OLI108" s="161"/>
      <c r="OLJ108" s="161"/>
      <c r="OLK108" s="161"/>
      <c r="OLL108" s="161"/>
      <c r="OLM108" s="161"/>
      <c r="OLN108" s="161"/>
      <c r="OLO108" s="161"/>
      <c r="OLP108" s="161"/>
      <c r="OLQ108" s="161"/>
      <c r="OLR108" s="161"/>
      <c r="OLS108" s="161"/>
      <c r="OLT108" s="161"/>
      <c r="OLU108" s="161"/>
      <c r="OLV108" s="161"/>
      <c r="OLW108" s="161"/>
      <c r="OLX108" s="161"/>
      <c r="OLY108" s="161"/>
      <c r="OLZ108" s="161"/>
      <c r="OMA108" s="161"/>
      <c r="OMB108" s="161"/>
      <c r="OMC108" s="161"/>
      <c r="OMD108" s="161"/>
      <c r="OME108" s="161"/>
      <c r="OMF108" s="161"/>
      <c r="OMG108" s="161"/>
      <c r="OMH108" s="161"/>
      <c r="OMI108" s="161"/>
      <c r="OMJ108" s="161"/>
      <c r="OMK108" s="161"/>
      <c r="OML108" s="161"/>
      <c r="OMM108" s="161"/>
      <c r="OMN108" s="161"/>
      <c r="OMO108" s="161"/>
      <c r="OMP108" s="161"/>
      <c r="OMQ108" s="161"/>
      <c r="OMR108" s="161"/>
      <c r="OMS108" s="161"/>
      <c r="OMT108" s="161"/>
      <c r="OMU108" s="161"/>
      <c r="OMV108" s="161"/>
      <c r="OMW108" s="161"/>
      <c r="OMX108" s="161"/>
      <c r="OMY108" s="161"/>
      <c r="OMZ108" s="161"/>
      <c r="ONA108" s="161"/>
      <c r="ONB108" s="161"/>
      <c r="ONC108" s="161"/>
      <c r="OND108" s="161"/>
      <c r="ONE108" s="161"/>
      <c r="ONF108" s="161"/>
      <c r="ONG108" s="161"/>
      <c r="ONH108" s="161"/>
      <c r="ONI108" s="161"/>
      <c r="ONJ108" s="161"/>
      <c r="ONK108" s="161"/>
      <c r="ONL108" s="161"/>
      <c r="ONM108" s="161"/>
      <c r="ONN108" s="161"/>
      <c r="ONO108" s="161"/>
      <c r="ONP108" s="161"/>
      <c r="ONQ108" s="161"/>
      <c r="ONR108" s="161"/>
      <c r="ONS108" s="161"/>
      <c r="ONT108" s="161"/>
      <c r="ONU108" s="161"/>
      <c r="ONV108" s="161"/>
      <c r="ONW108" s="161"/>
      <c r="ONX108" s="161"/>
      <c r="ONY108" s="161"/>
      <c r="ONZ108" s="161"/>
      <c r="OOA108" s="161"/>
      <c r="OOB108" s="161"/>
      <c r="OOC108" s="161"/>
      <c r="OOD108" s="161"/>
      <c r="OOE108" s="161"/>
      <c r="OOF108" s="161"/>
      <c r="OOG108" s="161"/>
      <c r="OOH108" s="161"/>
      <c r="OOI108" s="161"/>
      <c r="OOJ108" s="161"/>
      <c r="OOK108" s="161"/>
      <c r="OOL108" s="161"/>
      <c r="OOM108" s="161"/>
      <c r="OON108" s="161"/>
      <c r="OOO108" s="161"/>
      <c r="OOP108" s="161"/>
      <c r="OOQ108" s="161"/>
      <c r="OOR108" s="161"/>
      <c r="OOS108" s="161"/>
      <c r="OOT108" s="161"/>
      <c r="OOU108" s="161"/>
      <c r="OOV108" s="161"/>
      <c r="OOW108" s="161"/>
      <c r="OOX108" s="161"/>
      <c r="OOY108" s="161"/>
      <c r="OOZ108" s="161"/>
      <c r="OPA108" s="161"/>
      <c r="OPB108" s="161"/>
      <c r="OPC108" s="161"/>
      <c r="OPD108" s="161"/>
      <c r="OPE108" s="161"/>
      <c r="OPF108" s="161"/>
      <c r="OPG108" s="161"/>
      <c r="OPH108" s="161"/>
      <c r="OPI108" s="161"/>
      <c r="OPJ108" s="161"/>
      <c r="OPK108" s="161"/>
      <c r="OPL108" s="161"/>
      <c r="OPM108" s="161"/>
      <c r="OPN108" s="161"/>
      <c r="OPO108" s="161"/>
      <c r="OPP108" s="161"/>
      <c r="OPQ108" s="161"/>
      <c r="OPR108" s="161"/>
      <c r="OPS108" s="161"/>
      <c r="OPT108" s="161"/>
      <c r="OPU108" s="161"/>
      <c r="OPV108" s="161"/>
      <c r="OPW108" s="161"/>
      <c r="OPX108" s="161"/>
      <c r="OPY108" s="161"/>
      <c r="OPZ108" s="161"/>
      <c r="OQA108" s="161"/>
      <c r="OQB108" s="161"/>
      <c r="OQC108" s="161"/>
      <c r="OQD108" s="161"/>
      <c r="OQE108" s="161"/>
      <c r="OQF108" s="161"/>
      <c r="OQG108" s="161"/>
      <c r="OQH108" s="161"/>
      <c r="OQI108" s="161"/>
      <c r="OQJ108" s="161"/>
      <c r="OQK108" s="161"/>
      <c r="OQL108" s="161"/>
      <c r="OQM108" s="161"/>
      <c r="OQN108" s="161"/>
      <c r="OQO108" s="161"/>
      <c r="OQP108" s="161"/>
      <c r="OQQ108" s="161"/>
      <c r="OQR108" s="161"/>
      <c r="OQS108" s="161"/>
      <c r="OQT108" s="161"/>
      <c r="OQU108" s="161"/>
      <c r="OQV108" s="161"/>
      <c r="OQW108" s="161"/>
      <c r="OQX108" s="161"/>
      <c r="OQY108" s="161"/>
      <c r="OQZ108" s="161"/>
      <c r="ORA108" s="161"/>
      <c r="ORB108" s="161"/>
      <c r="ORC108" s="161"/>
      <c r="ORD108" s="161"/>
      <c r="ORE108" s="161"/>
      <c r="ORF108" s="161"/>
      <c r="ORG108" s="161"/>
      <c r="ORH108" s="161"/>
      <c r="ORI108" s="161"/>
      <c r="ORJ108" s="161"/>
      <c r="ORK108" s="161"/>
      <c r="ORL108" s="161"/>
      <c r="ORM108" s="161"/>
      <c r="ORN108" s="161"/>
      <c r="ORO108" s="161"/>
      <c r="ORP108" s="161"/>
      <c r="ORQ108" s="161"/>
      <c r="ORR108" s="161"/>
      <c r="ORS108" s="161"/>
      <c r="ORT108" s="161"/>
      <c r="ORU108" s="161"/>
      <c r="ORV108" s="161"/>
      <c r="ORW108" s="161"/>
      <c r="ORX108" s="161"/>
      <c r="ORY108" s="161"/>
      <c r="ORZ108" s="161"/>
      <c r="OSA108" s="161"/>
      <c r="OSB108" s="161"/>
      <c r="OSC108" s="161"/>
      <c r="OSD108" s="161"/>
      <c r="OSE108" s="161"/>
      <c r="OSF108" s="161"/>
      <c r="OSG108" s="161"/>
      <c r="OSH108" s="161"/>
      <c r="OSI108" s="161"/>
      <c r="OSJ108" s="161"/>
      <c r="OSK108" s="161"/>
      <c r="OSL108" s="161"/>
      <c r="OSM108" s="161"/>
      <c r="OSN108" s="161"/>
      <c r="OSO108" s="161"/>
      <c r="OSP108" s="161"/>
      <c r="OSQ108" s="161"/>
      <c r="OSR108" s="161"/>
      <c r="OSS108" s="161"/>
      <c r="OST108" s="161"/>
      <c r="OSU108" s="161"/>
      <c r="OSV108" s="161"/>
      <c r="OSW108" s="161"/>
      <c r="OSX108" s="161"/>
      <c r="OSY108" s="161"/>
      <c r="OSZ108" s="161"/>
      <c r="OTA108" s="161"/>
      <c r="OTB108" s="161"/>
      <c r="OTC108" s="161"/>
      <c r="OTD108" s="161"/>
      <c r="OTE108" s="161"/>
      <c r="OTF108" s="161"/>
      <c r="OTG108" s="161"/>
      <c r="OTH108" s="161"/>
      <c r="OTI108" s="161"/>
      <c r="OTJ108" s="161"/>
      <c r="OTK108" s="161"/>
      <c r="OTL108" s="161"/>
      <c r="OTM108" s="161"/>
      <c r="OTN108" s="161"/>
      <c r="OTO108" s="161"/>
      <c r="OTP108" s="161"/>
      <c r="OTQ108" s="161"/>
      <c r="OTR108" s="161"/>
      <c r="OTS108" s="161"/>
      <c r="OTT108" s="161"/>
      <c r="OTU108" s="161"/>
      <c r="OTV108" s="161"/>
      <c r="OTW108" s="161"/>
      <c r="OTX108" s="161"/>
      <c r="OTY108" s="161"/>
      <c r="OTZ108" s="161"/>
      <c r="OUA108" s="161"/>
      <c r="OUB108" s="161"/>
      <c r="OUC108" s="161"/>
      <c r="OUD108" s="161"/>
      <c r="OUE108" s="161"/>
      <c r="OUF108" s="161"/>
      <c r="OUG108" s="161"/>
      <c r="OUH108" s="161"/>
      <c r="OUI108" s="161"/>
      <c r="OUJ108" s="161"/>
      <c r="OUK108" s="161"/>
      <c r="OUL108" s="161"/>
      <c r="OUM108" s="161"/>
      <c r="OUN108" s="161"/>
      <c r="OUO108" s="161"/>
      <c r="OUP108" s="161"/>
      <c r="OUQ108" s="161"/>
      <c r="OUR108" s="161"/>
      <c r="OUS108" s="161"/>
      <c r="OUT108" s="161"/>
      <c r="OUU108" s="161"/>
      <c r="OUV108" s="161"/>
      <c r="OUW108" s="161"/>
      <c r="OUX108" s="161"/>
      <c r="OUY108" s="161"/>
      <c r="OUZ108" s="161"/>
      <c r="OVA108" s="161"/>
      <c r="OVB108" s="161"/>
      <c r="OVC108" s="161"/>
      <c r="OVD108" s="161"/>
      <c r="OVE108" s="161"/>
      <c r="OVF108" s="161"/>
      <c r="OVG108" s="161"/>
      <c r="OVH108" s="161"/>
      <c r="OVI108" s="161"/>
      <c r="OVJ108" s="161"/>
      <c r="OVK108" s="161"/>
      <c r="OVL108" s="161"/>
      <c r="OVM108" s="161"/>
      <c r="OVN108" s="161"/>
      <c r="OVO108" s="161"/>
      <c r="OVP108" s="161"/>
      <c r="OVQ108" s="161"/>
      <c r="OVR108" s="161"/>
      <c r="OVS108" s="161"/>
      <c r="OVT108" s="161"/>
      <c r="OVU108" s="161"/>
      <c r="OVV108" s="161"/>
      <c r="OVW108" s="161"/>
      <c r="OVX108" s="161"/>
      <c r="OVY108" s="161"/>
      <c r="OVZ108" s="161"/>
      <c r="OWA108" s="161"/>
      <c r="OWB108" s="161"/>
      <c r="OWC108" s="161"/>
      <c r="OWD108" s="161"/>
      <c r="OWE108" s="161"/>
      <c r="OWF108" s="161"/>
      <c r="OWG108" s="161"/>
      <c r="OWH108" s="161"/>
      <c r="OWI108" s="161"/>
      <c r="OWJ108" s="161"/>
      <c r="OWK108" s="161"/>
      <c r="OWL108" s="161"/>
      <c r="OWM108" s="161"/>
      <c r="OWN108" s="161"/>
      <c r="OWO108" s="161"/>
      <c r="OWP108" s="161"/>
      <c r="OWQ108" s="161"/>
      <c r="OWR108" s="161"/>
      <c r="OWS108" s="161"/>
      <c r="OWT108" s="161"/>
      <c r="OWU108" s="161"/>
      <c r="OWV108" s="161"/>
      <c r="OWW108" s="161"/>
      <c r="OWX108" s="161"/>
      <c r="OWY108" s="161"/>
      <c r="OWZ108" s="161"/>
      <c r="OXA108" s="161"/>
      <c r="OXB108" s="161"/>
      <c r="OXC108" s="161"/>
      <c r="OXD108" s="161"/>
      <c r="OXE108" s="161"/>
      <c r="OXF108" s="161"/>
      <c r="OXG108" s="161"/>
      <c r="OXH108" s="161"/>
      <c r="OXI108" s="161"/>
      <c r="OXJ108" s="161"/>
      <c r="OXK108" s="161"/>
      <c r="OXL108" s="161"/>
      <c r="OXM108" s="161"/>
      <c r="OXN108" s="161"/>
      <c r="OXO108" s="161"/>
      <c r="OXP108" s="161"/>
      <c r="OXQ108" s="161"/>
      <c r="OXR108" s="161"/>
      <c r="OXS108" s="161"/>
      <c r="OXT108" s="161"/>
      <c r="OXU108" s="161"/>
      <c r="OXV108" s="161"/>
      <c r="OXW108" s="161"/>
      <c r="OXX108" s="161"/>
      <c r="OXY108" s="161"/>
      <c r="OXZ108" s="161"/>
      <c r="OYA108" s="161"/>
      <c r="OYB108" s="161"/>
      <c r="OYC108" s="161"/>
      <c r="OYD108" s="161"/>
      <c r="OYE108" s="161"/>
      <c r="OYF108" s="161"/>
      <c r="OYG108" s="161"/>
      <c r="OYH108" s="161"/>
      <c r="OYI108" s="161"/>
      <c r="OYJ108" s="161"/>
      <c r="OYK108" s="161"/>
      <c r="OYL108" s="161"/>
      <c r="OYM108" s="161"/>
      <c r="OYN108" s="161"/>
      <c r="OYO108" s="161"/>
      <c r="OYP108" s="161"/>
      <c r="OYQ108" s="161"/>
      <c r="OYR108" s="161"/>
      <c r="OYS108" s="161"/>
      <c r="OYT108" s="161"/>
      <c r="OYU108" s="161"/>
      <c r="OYV108" s="161"/>
      <c r="OYW108" s="161"/>
      <c r="OYX108" s="161"/>
      <c r="OYY108" s="161"/>
      <c r="OYZ108" s="161"/>
      <c r="OZA108" s="161"/>
      <c r="OZB108" s="161"/>
      <c r="OZC108" s="161"/>
      <c r="OZD108" s="161"/>
      <c r="OZE108" s="161"/>
      <c r="OZF108" s="161"/>
      <c r="OZG108" s="161"/>
      <c r="OZH108" s="161"/>
      <c r="OZI108" s="161"/>
      <c r="OZJ108" s="161"/>
      <c r="OZK108" s="161"/>
      <c r="OZL108" s="161"/>
      <c r="OZM108" s="161"/>
      <c r="OZN108" s="161"/>
      <c r="OZO108" s="161"/>
      <c r="OZP108" s="161"/>
      <c r="OZQ108" s="161"/>
      <c r="OZR108" s="161"/>
      <c r="OZS108" s="161"/>
      <c r="OZT108" s="161"/>
      <c r="OZU108" s="161"/>
      <c r="OZV108" s="161"/>
      <c r="OZW108" s="161"/>
      <c r="OZX108" s="161"/>
      <c r="OZY108" s="161"/>
      <c r="OZZ108" s="161"/>
      <c r="PAA108" s="161"/>
      <c r="PAB108" s="161"/>
      <c r="PAC108" s="161"/>
      <c r="PAD108" s="161"/>
      <c r="PAE108" s="161"/>
      <c r="PAF108" s="161"/>
      <c r="PAG108" s="161"/>
      <c r="PAH108" s="161"/>
      <c r="PAI108" s="161"/>
      <c r="PAJ108" s="161"/>
      <c r="PAK108" s="161"/>
      <c r="PAL108" s="161"/>
      <c r="PAM108" s="161"/>
      <c r="PAN108" s="161"/>
      <c r="PAO108" s="161"/>
      <c r="PAP108" s="161"/>
      <c r="PAQ108" s="161"/>
      <c r="PAR108" s="161"/>
      <c r="PAS108" s="161"/>
      <c r="PAT108" s="161"/>
      <c r="PAU108" s="161"/>
      <c r="PAV108" s="161"/>
      <c r="PAW108" s="161"/>
      <c r="PAX108" s="161"/>
      <c r="PAY108" s="161"/>
      <c r="PAZ108" s="161"/>
      <c r="PBA108" s="161"/>
      <c r="PBB108" s="161"/>
      <c r="PBC108" s="161"/>
      <c r="PBD108" s="161"/>
      <c r="PBE108" s="161"/>
      <c r="PBF108" s="161"/>
      <c r="PBG108" s="161"/>
      <c r="PBH108" s="161"/>
      <c r="PBI108" s="161"/>
      <c r="PBJ108" s="161"/>
      <c r="PBK108" s="161"/>
      <c r="PBL108" s="161"/>
      <c r="PBM108" s="161"/>
      <c r="PBN108" s="161"/>
      <c r="PBO108" s="161"/>
      <c r="PBP108" s="161"/>
      <c r="PBQ108" s="161"/>
      <c r="PBR108" s="161"/>
      <c r="PBS108" s="161"/>
      <c r="PBT108" s="161"/>
      <c r="PBU108" s="161"/>
      <c r="PBV108" s="161"/>
      <c r="PBW108" s="161"/>
      <c r="PBX108" s="161"/>
      <c r="PBY108" s="161"/>
      <c r="PBZ108" s="161"/>
      <c r="PCA108" s="161"/>
      <c r="PCB108" s="161"/>
      <c r="PCC108" s="161"/>
      <c r="PCD108" s="161"/>
      <c r="PCE108" s="161"/>
      <c r="PCF108" s="161"/>
      <c r="PCG108" s="161"/>
      <c r="PCH108" s="161"/>
      <c r="PCI108" s="161"/>
      <c r="PCJ108" s="161"/>
      <c r="PCK108" s="161"/>
      <c r="PCL108" s="161"/>
      <c r="PCM108" s="161"/>
      <c r="PCN108" s="161"/>
      <c r="PCO108" s="161"/>
      <c r="PCP108" s="161"/>
      <c r="PCQ108" s="161"/>
      <c r="PCR108" s="161"/>
      <c r="PCS108" s="161"/>
      <c r="PCT108" s="161"/>
      <c r="PCU108" s="161"/>
      <c r="PCV108" s="161"/>
      <c r="PCW108" s="161"/>
      <c r="PCX108" s="161"/>
      <c r="PCY108" s="161"/>
      <c r="PCZ108" s="161"/>
      <c r="PDA108" s="161"/>
      <c r="PDB108" s="161"/>
      <c r="PDC108" s="161"/>
      <c r="PDD108" s="161"/>
      <c r="PDE108" s="161"/>
      <c r="PDF108" s="161"/>
      <c r="PDG108" s="161"/>
      <c r="PDH108" s="161"/>
      <c r="PDI108" s="161"/>
      <c r="PDJ108" s="161"/>
      <c r="PDK108" s="161"/>
      <c r="PDL108" s="161"/>
      <c r="PDM108" s="161"/>
      <c r="PDN108" s="161"/>
      <c r="PDO108" s="161"/>
      <c r="PDP108" s="161"/>
      <c r="PDQ108" s="161"/>
      <c r="PDR108" s="161"/>
      <c r="PDS108" s="161"/>
      <c r="PDT108" s="161"/>
      <c r="PDU108" s="161"/>
      <c r="PDV108" s="161"/>
      <c r="PDW108" s="161"/>
      <c r="PDX108" s="161"/>
      <c r="PDY108" s="161"/>
      <c r="PDZ108" s="161"/>
      <c r="PEA108" s="161"/>
      <c r="PEB108" s="161"/>
      <c r="PEC108" s="161"/>
      <c r="PED108" s="161"/>
      <c r="PEE108" s="161"/>
      <c r="PEF108" s="161"/>
      <c r="PEG108" s="161"/>
      <c r="PEH108" s="161"/>
      <c r="PEI108" s="161"/>
      <c r="PEJ108" s="161"/>
      <c r="PEK108" s="161"/>
      <c r="PEL108" s="161"/>
      <c r="PEM108" s="161"/>
      <c r="PEN108" s="161"/>
      <c r="PEO108" s="161"/>
      <c r="PEP108" s="161"/>
      <c r="PEQ108" s="161"/>
      <c r="PER108" s="161"/>
      <c r="PES108" s="161"/>
      <c r="PET108" s="161"/>
      <c r="PEU108" s="161"/>
      <c r="PEV108" s="161"/>
      <c r="PEW108" s="161"/>
      <c r="PEX108" s="161"/>
      <c r="PEY108" s="161"/>
      <c r="PEZ108" s="161"/>
      <c r="PFA108" s="161"/>
      <c r="PFB108" s="161"/>
      <c r="PFC108" s="161"/>
      <c r="PFD108" s="161"/>
      <c r="PFE108" s="161"/>
      <c r="PFF108" s="161"/>
      <c r="PFG108" s="161"/>
      <c r="PFH108" s="161"/>
      <c r="PFI108" s="161"/>
      <c r="PFJ108" s="161"/>
      <c r="PFK108" s="161"/>
      <c r="PFL108" s="161"/>
      <c r="PFM108" s="161"/>
      <c r="PFN108" s="161"/>
      <c r="PFO108" s="161"/>
      <c r="PFP108" s="161"/>
      <c r="PFQ108" s="161"/>
      <c r="PFR108" s="161"/>
      <c r="PFS108" s="161"/>
      <c r="PFT108" s="161"/>
      <c r="PFU108" s="161"/>
      <c r="PFV108" s="161"/>
      <c r="PFW108" s="161"/>
      <c r="PFX108" s="161"/>
      <c r="PFY108" s="161"/>
      <c r="PFZ108" s="161"/>
      <c r="PGA108" s="161"/>
      <c r="PGB108" s="161"/>
      <c r="PGC108" s="161"/>
      <c r="PGD108" s="161"/>
      <c r="PGE108" s="161"/>
      <c r="PGF108" s="161"/>
      <c r="PGG108" s="161"/>
      <c r="PGH108" s="161"/>
      <c r="PGI108" s="161"/>
      <c r="PGJ108" s="161"/>
      <c r="PGK108" s="161"/>
      <c r="PGL108" s="161"/>
      <c r="PGM108" s="161"/>
      <c r="PGN108" s="161"/>
      <c r="PGO108" s="161"/>
      <c r="PGP108" s="161"/>
      <c r="PGQ108" s="161"/>
      <c r="PGR108" s="161"/>
      <c r="PGS108" s="161"/>
      <c r="PGT108" s="161"/>
      <c r="PGU108" s="161"/>
      <c r="PGV108" s="161"/>
      <c r="PGW108" s="161"/>
      <c r="PGX108" s="161"/>
      <c r="PGY108" s="161"/>
      <c r="PGZ108" s="161"/>
      <c r="PHA108" s="161"/>
      <c r="PHB108" s="161"/>
      <c r="PHC108" s="161"/>
      <c r="PHD108" s="161"/>
      <c r="PHE108" s="161"/>
      <c r="PHF108" s="161"/>
      <c r="PHG108" s="161"/>
      <c r="PHH108" s="161"/>
      <c r="PHI108" s="161"/>
      <c r="PHJ108" s="161"/>
      <c r="PHK108" s="161"/>
      <c r="PHL108" s="161"/>
      <c r="PHM108" s="161"/>
      <c r="PHN108" s="161"/>
      <c r="PHO108" s="161"/>
      <c r="PHP108" s="161"/>
      <c r="PHQ108" s="161"/>
      <c r="PHR108" s="161"/>
      <c r="PHS108" s="161"/>
      <c r="PHT108" s="161"/>
      <c r="PHU108" s="161"/>
      <c r="PHV108" s="161"/>
      <c r="PHW108" s="161"/>
      <c r="PHX108" s="161"/>
      <c r="PHY108" s="161"/>
      <c r="PHZ108" s="161"/>
      <c r="PIA108" s="161"/>
      <c r="PIB108" s="161"/>
      <c r="PIC108" s="161"/>
      <c r="PID108" s="161"/>
      <c r="PIE108" s="161"/>
      <c r="PIF108" s="161"/>
      <c r="PIG108" s="161"/>
      <c r="PIH108" s="161"/>
      <c r="PII108" s="161"/>
      <c r="PIJ108" s="161"/>
      <c r="PIK108" s="161"/>
      <c r="PIL108" s="161"/>
      <c r="PIM108" s="161"/>
      <c r="PIN108" s="161"/>
      <c r="PIO108" s="161"/>
      <c r="PIP108" s="161"/>
      <c r="PIQ108" s="161"/>
      <c r="PIR108" s="161"/>
      <c r="PIS108" s="161"/>
      <c r="PIT108" s="161"/>
      <c r="PIU108" s="161"/>
      <c r="PIV108" s="161"/>
      <c r="PIW108" s="161"/>
      <c r="PIX108" s="161"/>
      <c r="PIY108" s="161"/>
      <c r="PIZ108" s="161"/>
      <c r="PJA108" s="161"/>
      <c r="PJB108" s="161"/>
      <c r="PJC108" s="161"/>
      <c r="PJD108" s="161"/>
      <c r="PJE108" s="161"/>
      <c r="PJF108" s="161"/>
      <c r="PJG108" s="161"/>
      <c r="PJH108" s="161"/>
      <c r="PJI108" s="161"/>
      <c r="PJJ108" s="161"/>
      <c r="PJK108" s="161"/>
      <c r="PJL108" s="161"/>
      <c r="PJM108" s="161"/>
      <c r="PJN108" s="161"/>
      <c r="PJO108" s="161"/>
      <c r="PJP108" s="161"/>
      <c r="PJQ108" s="161"/>
      <c r="PJR108" s="161"/>
      <c r="PJS108" s="161"/>
      <c r="PJT108" s="161"/>
      <c r="PJU108" s="161"/>
      <c r="PJV108" s="161"/>
      <c r="PJW108" s="161"/>
      <c r="PJX108" s="161"/>
      <c r="PJY108" s="161"/>
      <c r="PJZ108" s="161"/>
      <c r="PKA108" s="161"/>
      <c r="PKB108" s="161"/>
      <c r="PKC108" s="161"/>
      <c r="PKD108" s="161"/>
      <c r="PKE108" s="161"/>
      <c r="PKF108" s="161"/>
      <c r="PKG108" s="161"/>
      <c r="PKH108" s="161"/>
      <c r="PKI108" s="161"/>
      <c r="PKJ108" s="161"/>
      <c r="PKK108" s="161"/>
      <c r="PKL108" s="161"/>
      <c r="PKM108" s="161"/>
      <c r="PKN108" s="161"/>
      <c r="PKO108" s="161"/>
      <c r="PKP108" s="161"/>
      <c r="PKQ108" s="161"/>
      <c r="PKR108" s="161"/>
      <c r="PKS108" s="161"/>
      <c r="PKT108" s="161"/>
      <c r="PKU108" s="161"/>
      <c r="PKV108" s="161"/>
      <c r="PKW108" s="161"/>
      <c r="PKX108" s="161"/>
      <c r="PKY108" s="161"/>
      <c r="PKZ108" s="161"/>
      <c r="PLA108" s="161"/>
      <c r="PLB108" s="161"/>
      <c r="PLC108" s="161"/>
      <c r="PLD108" s="161"/>
      <c r="PLE108" s="161"/>
      <c r="PLF108" s="161"/>
      <c r="PLG108" s="161"/>
      <c r="PLH108" s="161"/>
      <c r="PLI108" s="161"/>
      <c r="PLJ108" s="161"/>
      <c r="PLK108" s="161"/>
      <c r="PLL108" s="161"/>
      <c r="PLM108" s="161"/>
      <c r="PLN108" s="161"/>
      <c r="PLO108" s="161"/>
      <c r="PLP108" s="161"/>
      <c r="PLQ108" s="161"/>
      <c r="PLR108" s="161"/>
      <c r="PLS108" s="161"/>
      <c r="PLT108" s="161"/>
      <c r="PLU108" s="161"/>
      <c r="PLV108" s="161"/>
      <c r="PLW108" s="161"/>
      <c r="PLX108" s="161"/>
      <c r="PLY108" s="161"/>
      <c r="PLZ108" s="161"/>
      <c r="PMA108" s="161"/>
      <c r="PMB108" s="161"/>
      <c r="PMC108" s="161"/>
      <c r="PMD108" s="161"/>
      <c r="PME108" s="161"/>
      <c r="PMF108" s="161"/>
      <c r="PMG108" s="161"/>
      <c r="PMH108" s="161"/>
      <c r="PMI108" s="161"/>
      <c r="PMJ108" s="161"/>
      <c r="PMK108" s="161"/>
      <c r="PML108" s="161"/>
      <c r="PMM108" s="161"/>
      <c r="PMN108" s="161"/>
      <c r="PMO108" s="161"/>
      <c r="PMP108" s="161"/>
      <c r="PMQ108" s="161"/>
      <c r="PMR108" s="161"/>
      <c r="PMS108" s="161"/>
      <c r="PMT108" s="161"/>
      <c r="PMU108" s="161"/>
      <c r="PMV108" s="161"/>
      <c r="PMW108" s="161"/>
      <c r="PMX108" s="161"/>
      <c r="PMY108" s="161"/>
      <c r="PMZ108" s="161"/>
      <c r="PNA108" s="161"/>
      <c r="PNB108" s="161"/>
      <c r="PNC108" s="161"/>
      <c r="PND108" s="161"/>
      <c r="PNE108" s="161"/>
      <c r="PNF108" s="161"/>
      <c r="PNG108" s="161"/>
      <c r="PNH108" s="161"/>
      <c r="PNI108" s="161"/>
      <c r="PNJ108" s="161"/>
      <c r="PNK108" s="161"/>
      <c r="PNL108" s="161"/>
      <c r="PNM108" s="161"/>
      <c r="PNN108" s="161"/>
      <c r="PNO108" s="161"/>
      <c r="PNP108" s="161"/>
      <c r="PNQ108" s="161"/>
      <c r="PNR108" s="161"/>
      <c r="PNS108" s="161"/>
      <c r="PNT108" s="161"/>
      <c r="PNU108" s="161"/>
      <c r="PNV108" s="161"/>
      <c r="PNW108" s="161"/>
      <c r="PNX108" s="161"/>
      <c r="PNY108" s="161"/>
      <c r="PNZ108" s="161"/>
      <c r="POA108" s="161"/>
      <c r="POB108" s="161"/>
      <c r="POC108" s="161"/>
      <c r="POD108" s="161"/>
      <c r="POE108" s="161"/>
      <c r="POF108" s="161"/>
      <c r="POG108" s="161"/>
      <c r="POH108" s="161"/>
      <c r="POI108" s="161"/>
      <c r="POJ108" s="161"/>
      <c r="POK108" s="161"/>
      <c r="POL108" s="161"/>
      <c r="POM108" s="161"/>
      <c r="PON108" s="161"/>
      <c r="POO108" s="161"/>
      <c r="POP108" s="161"/>
      <c r="POQ108" s="161"/>
      <c r="POR108" s="161"/>
      <c r="POS108" s="161"/>
      <c r="POT108" s="161"/>
      <c r="POU108" s="161"/>
      <c r="POV108" s="161"/>
      <c r="POW108" s="161"/>
      <c r="POX108" s="161"/>
      <c r="POY108" s="161"/>
      <c r="POZ108" s="161"/>
      <c r="PPA108" s="161"/>
      <c r="PPB108" s="161"/>
      <c r="PPC108" s="161"/>
      <c r="PPD108" s="161"/>
      <c r="PPE108" s="161"/>
      <c r="PPF108" s="161"/>
      <c r="PPG108" s="161"/>
      <c r="PPH108" s="161"/>
      <c r="PPI108" s="161"/>
      <c r="PPJ108" s="161"/>
      <c r="PPK108" s="161"/>
      <c r="PPL108" s="161"/>
      <c r="PPM108" s="161"/>
      <c r="PPN108" s="161"/>
      <c r="PPO108" s="161"/>
      <c r="PPP108" s="161"/>
      <c r="PPQ108" s="161"/>
      <c r="PPR108" s="161"/>
      <c r="PPS108" s="161"/>
      <c r="PPT108" s="161"/>
      <c r="PPU108" s="161"/>
      <c r="PPV108" s="161"/>
      <c r="PPW108" s="161"/>
      <c r="PPX108" s="161"/>
      <c r="PPY108" s="161"/>
      <c r="PPZ108" s="161"/>
      <c r="PQA108" s="161"/>
      <c r="PQB108" s="161"/>
      <c r="PQC108" s="161"/>
      <c r="PQD108" s="161"/>
      <c r="PQE108" s="161"/>
      <c r="PQF108" s="161"/>
      <c r="PQG108" s="161"/>
      <c r="PQH108" s="161"/>
      <c r="PQI108" s="161"/>
      <c r="PQJ108" s="161"/>
      <c r="PQK108" s="161"/>
      <c r="PQL108" s="161"/>
      <c r="PQM108" s="161"/>
      <c r="PQN108" s="161"/>
      <c r="PQO108" s="161"/>
      <c r="PQP108" s="161"/>
      <c r="PQQ108" s="161"/>
      <c r="PQR108" s="161"/>
      <c r="PQS108" s="161"/>
      <c r="PQT108" s="161"/>
      <c r="PQU108" s="161"/>
      <c r="PQV108" s="161"/>
      <c r="PQW108" s="161"/>
      <c r="PQX108" s="161"/>
      <c r="PQY108" s="161"/>
      <c r="PQZ108" s="161"/>
      <c r="PRA108" s="161"/>
      <c r="PRB108" s="161"/>
      <c r="PRC108" s="161"/>
      <c r="PRD108" s="161"/>
      <c r="PRE108" s="161"/>
      <c r="PRF108" s="161"/>
      <c r="PRG108" s="161"/>
      <c r="PRH108" s="161"/>
      <c r="PRI108" s="161"/>
      <c r="PRJ108" s="161"/>
      <c r="PRK108" s="161"/>
      <c r="PRL108" s="161"/>
      <c r="PRM108" s="161"/>
      <c r="PRN108" s="161"/>
      <c r="PRO108" s="161"/>
      <c r="PRP108" s="161"/>
      <c r="PRQ108" s="161"/>
      <c r="PRR108" s="161"/>
      <c r="PRS108" s="161"/>
      <c r="PRT108" s="161"/>
      <c r="PRU108" s="161"/>
      <c r="PRV108" s="161"/>
      <c r="PRW108" s="161"/>
      <c r="PRX108" s="161"/>
      <c r="PRY108" s="161"/>
      <c r="PRZ108" s="161"/>
      <c r="PSA108" s="161"/>
      <c r="PSB108" s="161"/>
      <c r="PSC108" s="161"/>
      <c r="PSD108" s="161"/>
      <c r="PSE108" s="161"/>
      <c r="PSF108" s="161"/>
      <c r="PSG108" s="161"/>
      <c r="PSH108" s="161"/>
      <c r="PSI108" s="161"/>
      <c r="PSJ108" s="161"/>
      <c r="PSK108" s="161"/>
      <c r="PSL108" s="161"/>
      <c r="PSM108" s="161"/>
      <c r="PSN108" s="161"/>
      <c r="PSO108" s="161"/>
      <c r="PSP108" s="161"/>
      <c r="PSQ108" s="161"/>
      <c r="PSR108" s="161"/>
      <c r="PSS108" s="161"/>
      <c r="PST108" s="161"/>
      <c r="PSU108" s="161"/>
      <c r="PSV108" s="161"/>
      <c r="PSW108" s="161"/>
      <c r="PSX108" s="161"/>
      <c r="PSY108" s="161"/>
      <c r="PSZ108" s="161"/>
      <c r="PTA108" s="161"/>
      <c r="PTB108" s="161"/>
      <c r="PTC108" s="161"/>
      <c r="PTD108" s="161"/>
      <c r="PTE108" s="161"/>
      <c r="PTF108" s="161"/>
      <c r="PTG108" s="161"/>
      <c r="PTH108" s="161"/>
      <c r="PTI108" s="161"/>
      <c r="PTJ108" s="161"/>
      <c r="PTK108" s="161"/>
      <c r="PTL108" s="161"/>
      <c r="PTM108" s="161"/>
      <c r="PTN108" s="161"/>
      <c r="PTO108" s="161"/>
      <c r="PTP108" s="161"/>
      <c r="PTQ108" s="161"/>
      <c r="PTR108" s="161"/>
      <c r="PTS108" s="161"/>
      <c r="PTT108" s="161"/>
      <c r="PTU108" s="161"/>
      <c r="PTV108" s="161"/>
      <c r="PTW108" s="161"/>
      <c r="PTX108" s="161"/>
      <c r="PTY108" s="161"/>
      <c r="PTZ108" s="161"/>
      <c r="PUA108" s="161"/>
      <c r="PUB108" s="161"/>
      <c r="PUC108" s="161"/>
      <c r="PUD108" s="161"/>
      <c r="PUE108" s="161"/>
      <c r="PUF108" s="161"/>
      <c r="PUG108" s="161"/>
      <c r="PUH108" s="161"/>
      <c r="PUI108" s="161"/>
      <c r="PUJ108" s="161"/>
      <c r="PUK108" s="161"/>
      <c r="PUL108" s="161"/>
      <c r="PUM108" s="161"/>
      <c r="PUN108" s="161"/>
      <c r="PUO108" s="161"/>
      <c r="PUP108" s="161"/>
      <c r="PUQ108" s="161"/>
      <c r="PUR108" s="161"/>
      <c r="PUS108" s="161"/>
      <c r="PUT108" s="161"/>
      <c r="PUU108" s="161"/>
      <c r="PUV108" s="161"/>
      <c r="PUW108" s="161"/>
      <c r="PUX108" s="161"/>
      <c r="PUY108" s="161"/>
      <c r="PUZ108" s="161"/>
      <c r="PVA108" s="161"/>
      <c r="PVB108" s="161"/>
      <c r="PVC108" s="161"/>
      <c r="PVD108" s="161"/>
      <c r="PVE108" s="161"/>
      <c r="PVF108" s="161"/>
      <c r="PVG108" s="161"/>
      <c r="PVH108" s="161"/>
      <c r="PVI108" s="161"/>
      <c r="PVJ108" s="161"/>
      <c r="PVK108" s="161"/>
      <c r="PVL108" s="161"/>
      <c r="PVM108" s="161"/>
      <c r="PVN108" s="161"/>
      <c r="PVO108" s="161"/>
      <c r="PVP108" s="161"/>
      <c r="PVQ108" s="161"/>
      <c r="PVR108" s="161"/>
      <c r="PVS108" s="161"/>
      <c r="PVT108" s="161"/>
      <c r="PVU108" s="161"/>
      <c r="PVV108" s="161"/>
      <c r="PVW108" s="161"/>
      <c r="PVX108" s="161"/>
      <c r="PVY108" s="161"/>
      <c r="PVZ108" s="161"/>
      <c r="PWA108" s="161"/>
      <c r="PWB108" s="161"/>
      <c r="PWC108" s="161"/>
      <c r="PWD108" s="161"/>
      <c r="PWE108" s="161"/>
      <c r="PWF108" s="161"/>
      <c r="PWG108" s="161"/>
      <c r="PWH108" s="161"/>
      <c r="PWI108" s="161"/>
      <c r="PWJ108" s="161"/>
      <c r="PWK108" s="161"/>
      <c r="PWL108" s="161"/>
      <c r="PWM108" s="161"/>
      <c r="PWN108" s="161"/>
      <c r="PWO108" s="161"/>
      <c r="PWP108" s="161"/>
      <c r="PWQ108" s="161"/>
      <c r="PWR108" s="161"/>
      <c r="PWS108" s="161"/>
      <c r="PWT108" s="161"/>
      <c r="PWU108" s="161"/>
      <c r="PWV108" s="161"/>
      <c r="PWW108" s="161"/>
      <c r="PWX108" s="161"/>
      <c r="PWY108" s="161"/>
      <c r="PWZ108" s="161"/>
      <c r="PXA108" s="161"/>
      <c r="PXB108" s="161"/>
      <c r="PXC108" s="161"/>
      <c r="PXD108" s="161"/>
      <c r="PXE108" s="161"/>
      <c r="PXF108" s="161"/>
      <c r="PXG108" s="161"/>
      <c r="PXH108" s="161"/>
      <c r="PXI108" s="161"/>
      <c r="PXJ108" s="161"/>
      <c r="PXK108" s="161"/>
      <c r="PXL108" s="161"/>
      <c r="PXM108" s="161"/>
      <c r="PXN108" s="161"/>
      <c r="PXO108" s="161"/>
      <c r="PXP108" s="161"/>
      <c r="PXQ108" s="161"/>
      <c r="PXR108" s="161"/>
      <c r="PXS108" s="161"/>
      <c r="PXT108" s="161"/>
      <c r="PXU108" s="161"/>
      <c r="PXV108" s="161"/>
      <c r="PXW108" s="161"/>
      <c r="PXX108" s="161"/>
      <c r="PXY108" s="161"/>
      <c r="PXZ108" s="161"/>
      <c r="PYA108" s="161"/>
      <c r="PYB108" s="161"/>
      <c r="PYC108" s="161"/>
      <c r="PYD108" s="161"/>
      <c r="PYE108" s="161"/>
      <c r="PYF108" s="161"/>
      <c r="PYG108" s="161"/>
      <c r="PYH108" s="161"/>
      <c r="PYI108" s="161"/>
      <c r="PYJ108" s="161"/>
      <c r="PYK108" s="161"/>
      <c r="PYL108" s="161"/>
      <c r="PYM108" s="161"/>
      <c r="PYN108" s="161"/>
      <c r="PYO108" s="161"/>
      <c r="PYP108" s="161"/>
      <c r="PYQ108" s="161"/>
      <c r="PYR108" s="161"/>
      <c r="PYS108" s="161"/>
      <c r="PYT108" s="161"/>
      <c r="PYU108" s="161"/>
      <c r="PYV108" s="161"/>
      <c r="PYW108" s="161"/>
      <c r="PYX108" s="161"/>
      <c r="PYY108" s="161"/>
      <c r="PYZ108" s="161"/>
      <c r="PZA108" s="161"/>
      <c r="PZB108" s="161"/>
      <c r="PZC108" s="161"/>
      <c r="PZD108" s="161"/>
      <c r="PZE108" s="161"/>
      <c r="PZF108" s="161"/>
      <c r="PZG108" s="161"/>
      <c r="PZH108" s="161"/>
      <c r="PZI108" s="161"/>
      <c r="PZJ108" s="161"/>
      <c r="PZK108" s="161"/>
      <c r="PZL108" s="161"/>
      <c r="PZM108" s="161"/>
      <c r="PZN108" s="161"/>
      <c r="PZO108" s="161"/>
      <c r="PZP108" s="161"/>
      <c r="PZQ108" s="161"/>
      <c r="PZR108" s="161"/>
      <c r="PZS108" s="161"/>
      <c r="PZT108" s="161"/>
      <c r="PZU108" s="161"/>
      <c r="PZV108" s="161"/>
      <c r="PZW108" s="161"/>
      <c r="PZX108" s="161"/>
      <c r="PZY108" s="161"/>
      <c r="PZZ108" s="161"/>
      <c r="QAA108" s="161"/>
      <c r="QAB108" s="161"/>
      <c r="QAC108" s="161"/>
      <c r="QAD108" s="161"/>
      <c r="QAE108" s="161"/>
      <c r="QAF108" s="161"/>
      <c r="QAG108" s="161"/>
      <c r="QAH108" s="161"/>
      <c r="QAI108" s="161"/>
      <c r="QAJ108" s="161"/>
      <c r="QAK108" s="161"/>
      <c r="QAL108" s="161"/>
      <c r="QAM108" s="161"/>
      <c r="QAN108" s="161"/>
      <c r="QAO108" s="161"/>
      <c r="QAP108" s="161"/>
      <c r="QAQ108" s="161"/>
      <c r="QAR108" s="161"/>
      <c r="QAS108" s="161"/>
      <c r="QAT108" s="161"/>
      <c r="QAU108" s="161"/>
      <c r="QAV108" s="161"/>
      <c r="QAW108" s="161"/>
      <c r="QAX108" s="161"/>
      <c r="QAY108" s="161"/>
      <c r="QAZ108" s="161"/>
      <c r="QBA108" s="161"/>
      <c r="QBB108" s="161"/>
      <c r="QBC108" s="161"/>
      <c r="QBD108" s="161"/>
      <c r="QBE108" s="161"/>
      <c r="QBF108" s="161"/>
      <c r="QBG108" s="161"/>
      <c r="QBH108" s="161"/>
      <c r="QBI108" s="161"/>
      <c r="QBJ108" s="161"/>
      <c r="QBK108" s="161"/>
      <c r="QBL108" s="161"/>
      <c r="QBM108" s="161"/>
      <c r="QBN108" s="161"/>
      <c r="QBO108" s="161"/>
      <c r="QBP108" s="161"/>
      <c r="QBQ108" s="161"/>
      <c r="QBR108" s="161"/>
      <c r="QBS108" s="161"/>
      <c r="QBT108" s="161"/>
      <c r="QBU108" s="161"/>
      <c r="QBV108" s="161"/>
      <c r="QBW108" s="161"/>
      <c r="QBX108" s="161"/>
      <c r="QBY108" s="161"/>
      <c r="QBZ108" s="161"/>
      <c r="QCA108" s="161"/>
      <c r="QCB108" s="161"/>
      <c r="QCC108" s="161"/>
      <c r="QCD108" s="161"/>
      <c r="QCE108" s="161"/>
      <c r="QCF108" s="161"/>
      <c r="QCG108" s="161"/>
      <c r="QCH108" s="161"/>
      <c r="QCI108" s="161"/>
      <c r="QCJ108" s="161"/>
      <c r="QCK108" s="161"/>
      <c r="QCL108" s="161"/>
      <c r="QCM108" s="161"/>
      <c r="QCN108" s="161"/>
      <c r="QCO108" s="161"/>
      <c r="QCP108" s="161"/>
      <c r="QCQ108" s="161"/>
      <c r="QCR108" s="161"/>
      <c r="QCS108" s="161"/>
      <c r="QCT108" s="161"/>
      <c r="QCU108" s="161"/>
      <c r="QCV108" s="161"/>
      <c r="QCW108" s="161"/>
      <c r="QCX108" s="161"/>
      <c r="QCY108" s="161"/>
      <c r="QCZ108" s="161"/>
      <c r="QDA108" s="161"/>
      <c r="QDB108" s="161"/>
      <c r="QDC108" s="161"/>
      <c r="QDD108" s="161"/>
      <c r="QDE108" s="161"/>
      <c r="QDF108" s="161"/>
      <c r="QDG108" s="161"/>
      <c r="QDH108" s="161"/>
      <c r="QDI108" s="161"/>
      <c r="QDJ108" s="161"/>
      <c r="QDK108" s="161"/>
      <c r="QDL108" s="161"/>
      <c r="QDM108" s="161"/>
      <c r="QDN108" s="161"/>
      <c r="QDO108" s="161"/>
      <c r="QDP108" s="161"/>
      <c r="QDQ108" s="161"/>
      <c r="QDR108" s="161"/>
      <c r="QDS108" s="161"/>
      <c r="QDT108" s="161"/>
      <c r="QDU108" s="161"/>
      <c r="QDV108" s="161"/>
      <c r="QDW108" s="161"/>
      <c r="QDX108" s="161"/>
      <c r="QDY108" s="161"/>
      <c r="QDZ108" s="161"/>
      <c r="QEA108" s="161"/>
      <c r="QEB108" s="161"/>
      <c r="QEC108" s="161"/>
      <c r="QED108" s="161"/>
      <c r="QEE108" s="161"/>
      <c r="QEF108" s="161"/>
      <c r="QEG108" s="161"/>
      <c r="QEH108" s="161"/>
      <c r="QEI108" s="161"/>
      <c r="QEJ108" s="161"/>
      <c r="QEK108" s="161"/>
      <c r="QEL108" s="161"/>
      <c r="QEM108" s="161"/>
      <c r="QEN108" s="161"/>
      <c r="QEO108" s="161"/>
      <c r="QEP108" s="161"/>
      <c r="QEQ108" s="161"/>
      <c r="QER108" s="161"/>
      <c r="QES108" s="161"/>
      <c r="QET108" s="161"/>
      <c r="QEU108" s="161"/>
      <c r="QEV108" s="161"/>
      <c r="QEW108" s="161"/>
      <c r="QEX108" s="161"/>
      <c r="QEY108" s="161"/>
      <c r="QEZ108" s="161"/>
      <c r="QFA108" s="161"/>
      <c r="QFB108" s="161"/>
      <c r="QFC108" s="161"/>
      <c r="QFD108" s="161"/>
      <c r="QFE108" s="161"/>
      <c r="QFF108" s="161"/>
      <c r="QFG108" s="161"/>
      <c r="QFH108" s="161"/>
      <c r="QFI108" s="161"/>
      <c r="QFJ108" s="161"/>
      <c r="QFK108" s="161"/>
      <c r="QFL108" s="161"/>
      <c r="QFM108" s="161"/>
      <c r="QFN108" s="161"/>
      <c r="QFO108" s="161"/>
      <c r="QFP108" s="161"/>
      <c r="QFQ108" s="161"/>
      <c r="QFR108" s="161"/>
      <c r="QFS108" s="161"/>
      <c r="QFT108" s="161"/>
      <c r="QFU108" s="161"/>
      <c r="QFV108" s="161"/>
      <c r="QFW108" s="161"/>
      <c r="QFX108" s="161"/>
      <c r="QFY108" s="161"/>
      <c r="QFZ108" s="161"/>
      <c r="QGA108" s="161"/>
      <c r="QGB108" s="161"/>
      <c r="QGC108" s="161"/>
      <c r="QGD108" s="161"/>
      <c r="QGE108" s="161"/>
      <c r="QGF108" s="161"/>
      <c r="QGG108" s="161"/>
      <c r="QGH108" s="161"/>
      <c r="QGI108" s="161"/>
      <c r="QGJ108" s="161"/>
      <c r="QGK108" s="161"/>
      <c r="QGL108" s="161"/>
      <c r="QGM108" s="161"/>
      <c r="QGN108" s="161"/>
      <c r="QGO108" s="161"/>
      <c r="QGP108" s="161"/>
      <c r="QGQ108" s="161"/>
      <c r="QGR108" s="161"/>
      <c r="QGS108" s="161"/>
      <c r="QGT108" s="161"/>
      <c r="QGU108" s="161"/>
      <c r="QGV108" s="161"/>
      <c r="QGW108" s="161"/>
      <c r="QGX108" s="161"/>
      <c r="QGY108" s="161"/>
      <c r="QGZ108" s="161"/>
      <c r="QHA108" s="161"/>
      <c r="QHB108" s="161"/>
      <c r="QHC108" s="161"/>
      <c r="QHD108" s="161"/>
      <c r="QHE108" s="161"/>
      <c r="QHF108" s="161"/>
      <c r="QHG108" s="161"/>
      <c r="QHH108" s="161"/>
      <c r="QHI108" s="161"/>
      <c r="QHJ108" s="161"/>
      <c r="QHK108" s="161"/>
      <c r="QHL108" s="161"/>
      <c r="QHM108" s="161"/>
      <c r="QHN108" s="161"/>
      <c r="QHO108" s="161"/>
      <c r="QHP108" s="161"/>
      <c r="QHQ108" s="161"/>
      <c r="QHR108" s="161"/>
      <c r="QHS108" s="161"/>
      <c r="QHT108" s="161"/>
      <c r="QHU108" s="161"/>
      <c r="QHV108" s="161"/>
      <c r="QHW108" s="161"/>
      <c r="QHX108" s="161"/>
      <c r="QHY108" s="161"/>
      <c r="QHZ108" s="161"/>
      <c r="QIA108" s="161"/>
      <c r="QIB108" s="161"/>
      <c r="QIC108" s="161"/>
      <c r="QID108" s="161"/>
      <c r="QIE108" s="161"/>
      <c r="QIF108" s="161"/>
      <c r="QIG108" s="161"/>
      <c r="QIH108" s="161"/>
      <c r="QII108" s="161"/>
      <c r="QIJ108" s="161"/>
      <c r="QIK108" s="161"/>
      <c r="QIL108" s="161"/>
      <c r="QIM108" s="161"/>
      <c r="QIN108" s="161"/>
      <c r="QIO108" s="161"/>
      <c r="QIP108" s="161"/>
      <c r="QIQ108" s="161"/>
      <c r="QIR108" s="161"/>
      <c r="QIS108" s="161"/>
      <c r="QIT108" s="161"/>
      <c r="QIU108" s="161"/>
      <c r="QIV108" s="161"/>
      <c r="QIW108" s="161"/>
      <c r="QIX108" s="161"/>
      <c r="QIY108" s="161"/>
      <c r="QIZ108" s="161"/>
      <c r="QJA108" s="161"/>
      <c r="QJB108" s="161"/>
      <c r="QJC108" s="161"/>
      <c r="QJD108" s="161"/>
      <c r="QJE108" s="161"/>
      <c r="QJF108" s="161"/>
      <c r="QJG108" s="161"/>
      <c r="QJH108" s="161"/>
      <c r="QJI108" s="161"/>
      <c r="QJJ108" s="161"/>
      <c r="QJK108" s="161"/>
      <c r="QJL108" s="161"/>
      <c r="QJM108" s="161"/>
      <c r="QJN108" s="161"/>
      <c r="QJO108" s="161"/>
      <c r="QJP108" s="161"/>
      <c r="QJQ108" s="161"/>
      <c r="QJR108" s="161"/>
      <c r="QJS108" s="161"/>
      <c r="QJT108" s="161"/>
      <c r="QJU108" s="161"/>
      <c r="QJV108" s="161"/>
      <c r="QJW108" s="161"/>
      <c r="QJX108" s="161"/>
      <c r="QJY108" s="161"/>
      <c r="QJZ108" s="161"/>
      <c r="QKA108" s="161"/>
      <c r="QKB108" s="161"/>
      <c r="QKC108" s="161"/>
      <c r="QKD108" s="161"/>
      <c r="QKE108" s="161"/>
      <c r="QKF108" s="161"/>
      <c r="QKG108" s="161"/>
      <c r="QKH108" s="161"/>
      <c r="QKI108" s="161"/>
      <c r="QKJ108" s="161"/>
      <c r="QKK108" s="161"/>
      <c r="QKL108" s="161"/>
      <c r="QKM108" s="161"/>
      <c r="QKN108" s="161"/>
      <c r="QKO108" s="161"/>
      <c r="QKP108" s="161"/>
      <c r="QKQ108" s="161"/>
      <c r="QKR108" s="161"/>
      <c r="QKS108" s="161"/>
      <c r="QKT108" s="161"/>
      <c r="QKU108" s="161"/>
      <c r="QKV108" s="161"/>
      <c r="QKW108" s="161"/>
      <c r="QKX108" s="161"/>
      <c r="QKY108" s="161"/>
      <c r="QKZ108" s="161"/>
      <c r="QLA108" s="161"/>
      <c r="QLB108" s="161"/>
      <c r="QLC108" s="161"/>
      <c r="QLD108" s="161"/>
      <c r="QLE108" s="161"/>
      <c r="QLF108" s="161"/>
      <c r="QLG108" s="161"/>
      <c r="QLH108" s="161"/>
      <c r="QLI108" s="161"/>
      <c r="QLJ108" s="161"/>
      <c r="QLK108" s="161"/>
      <c r="QLL108" s="161"/>
      <c r="QLM108" s="161"/>
      <c r="QLN108" s="161"/>
      <c r="QLO108" s="161"/>
      <c r="QLP108" s="161"/>
      <c r="QLQ108" s="161"/>
      <c r="QLR108" s="161"/>
      <c r="QLS108" s="161"/>
      <c r="QLT108" s="161"/>
      <c r="QLU108" s="161"/>
      <c r="QLV108" s="161"/>
      <c r="QLW108" s="161"/>
      <c r="QLX108" s="161"/>
      <c r="QLY108" s="161"/>
      <c r="QLZ108" s="161"/>
      <c r="QMA108" s="161"/>
      <c r="QMB108" s="161"/>
      <c r="QMC108" s="161"/>
      <c r="QMD108" s="161"/>
      <c r="QME108" s="161"/>
      <c r="QMF108" s="161"/>
      <c r="QMG108" s="161"/>
      <c r="QMH108" s="161"/>
      <c r="QMI108" s="161"/>
      <c r="QMJ108" s="161"/>
      <c r="QMK108" s="161"/>
      <c r="QML108" s="161"/>
      <c r="QMM108" s="161"/>
      <c r="QMN108" s="161"/>
      <c r="QMO108" s="161"/>
      <c r="QMP108" s="161"/>
      <c r="QMQ108" s="161"/>
      <c r="QMR108" s="161"/>
      <c r="QMS108" s="161"/>
      <c r="QMT108" s="161"/>
      <c r="QMU108" s="161"/>
      <c r="QMV108" s="161"/>
      <c r="QMW108" s="161"/>
      <c r="QMX108" s="161"/>
      <c r="QMY108" s="161"/>
      <c r="QMZ108" s="161"/>
      <c r="QNA108" s="161"/>
      <c r="QNB108" s="161"/>
      <c r="QNC108" s="161"/>
      <c r="QND108" s="161"/>
      <c r="QNE108" s="161"/>
      <c r="QNF108" s="161"/>
      <c r="QNG108" s="161"/>
      <c r="QNH108" s="161"/>
      <c r="QNI108" s="161"/>
      <c r="QNJ108" s="161"/>
      <c r="QNK108" s="161"/>
      <c r="QNL108" s="161"/>
      <c r="QNM108" s="161"/>
      <c r="QNN108" s="161"/>
      <c r="QNO108" s="161"/>
      <c r="QNP108" s="161"/>
      <c r="QNQ108" s="161"/>
      <c r="QNR108" s="161"/>
      <c r="QNS108" s="161"/>
      <c r="QNT108" s="161"/>
      <c r="QNU108" s="161"/>
      <c r="QNV108" s="161"/>
      <c r="QNW108" s="161"/>
      <c r="QNX108" s="161"/>
      <c r="QNY108" s="161"/>
      <c r="QNZ108" s="161"/>
      <c r="QOA108" s="161"/>
      <c r="QOB108" s="161"/>
      <c r="QOC108" s="161"/>
      <c r="QOD108" s="161"/>
      <c r="QOE108" s="161"/>
      <c r="QOF108" s="161"/>
      <c r="QOG108" s="161"/>
      <c r="QOH108" s="161"/>
      <c r="QOI108" s="161"/>
      <c r="QOJ108" s="161"/>
      <c r="QOK108" s="161"/>
      <c r="QOL108" s="161"/>
      <c r="QOM108" s="161"/>
      <c r="QON108" s="161"/>
      <c r="QOO108" s="161"/>
      <c r="QOP108" s="161"/>
      <c r="QOQ108" s="161"/>
      <c r="QOR108" s="161"/>
      <c r="QOS108" s="161"/>
      <c r="QOT108" s="161"/>
      <c r="QOU108" s="161"/>
      <c r="QOV108" s="161"/>
      <c r="QOW108" s="161"/>
      <c r="QOX108" s="161"/>
      <c r="QOY108" s="161"/>
      <c r="QOZ108" s="161"/>
      <c r="QPA108" s="161"/>
      <c r="QPB108" s="161"/>
      <c r="QPC108" s="161"/>
      <c r="QPD108" s="161"/>
      <c r="QPE108" s="161"/>
      <c r="QPF108" s="161"/>
      <c r="QPG108" s="161"/>
      <c r="QPH108" s="161"/>
      <c r="QPI108" s="161"/>
      <c r="QPJ108" s="161"/>
      <c r="QPK108" s="161"/>
      <c r="QPL108" s="161"/>
      <c r="QPM108" s="161"/>
      <c r="QPN108" s="161"/>
      <c r="QPO108" s="161"/>
      <c r="QPP108" s="161"/>
      <c r="QPQ108" s="161"/>
      <c r="QPR108" s="161"/>
      <c r="QPS108" s="161"/>
      <c r="QPT108" s="161"/>
      <c r="QPU108" s="161"/>
      <c r="QPV108" s="161"/>
      <c r="QPW108" s="161"/>
      <c r="QPX108" s="161"/>
      <c r="QPY108" s="161"/>
      <c r="QPZ108" s="161"/>
      <c r="QQA108" s="161"/>
      <c r="QQB108" s="161"/>
      <c r="QQC108" s="161"/>
      <c r="QQD108" s="161"/>
      <c r="QQE108" s="161"/>
      <c r="QQF108" s="161"/>
      <c r="QQG108" s="161"/>
      <c r="QQH108" s="161"/>
      <c r="QQI108" s="161"/>
      <c r="QQJ108" s="161"/>
      <c r="QQK108" s="161"/>
      <c r="QQL108" s="161"/>
      <c r="QQM108" s="161"/>
      <c r="QQN108" s="161"/>
      <c r="QQO108" s="161"/>
      <c r="QQP108" s="161"/>
      <c r="QQQ108" s="161"/>
      <c r="QQR108" s="161"/>
      <c r="QQS108" s="161"/>
      <c r="QQT108" s="161"/>
      <c r="QQU108" s="161"/>
      <c r="QQV108" s="161"/>
      <c r="QQW108" s="161"/>
      <c r="QQX108" s="161"/>
      <c r="QQY108" s="161"/>
      <c r="QQZ108" s="161"/>
      <c r="QRA108" s="161"/>
      <c r="QRB108" s="161"/>
      <c r="QRC108" s="161"/>
      <c r="QRD108" s="161"/>
      <c r="QRE108" s="161"/>
      <c r="QRF108" s="161"/>
      <c r="QRG108" s="161"/>
      <c r="QRH108" s="161"/>
      <c r="QRI108" s="161"/>
      <c r="QRJ108" s="161"/>
      <c r="QRK108" s="161"/>
      <c r="QRL108" s="161"/>
      <c r="QRM108" s="161"/>
      <c r="QRN108" s="161"/>
      <c r="QRO108" s="161"/>
      <c r="QRP108" s="161"/>
      <c r="QRQ108" s="161"/>
      <c r="QRR108" s="161"/>
      <c r="QRS108" s="161"/>
      <c r="QRT108" s="161"/>
      <c r="QRU108" s="161"/>
      <c r="QRV108" s="161"/>
      <c r="QRW108" s="161"/>
      <c r="QRX108" s="161"/>
      <c r="QRY108" s="161"/>
      <c r="QRZ108" s="161"/>
      <c r="QSA108" s="161"/>
      <c r="QSB108" s="161"/>
      <c r="QSC108" s="161"/>
      <c r="QSD108" s="161"/>
      <c r="QSE108" s="161"/>
      <c r="QSF108" s="161"/>
      <c r="QSG108" s="161"/>
      <c r="QSH108" s="161"/>
      <c r="QSI108" s="161"/>
      <c r="QSJ108" s="161"/>
      <c r="QSK108" s="161"/>
      <c r="QSL108" s="161"/>
      <c r="QSM108" s="161"/>
      <c r="QSN108" s="161"/>
      <c r="QSO108" s="161"/>
      <c r="QSP108" s="161"/>
      <c r="QSQ108" s="161"/>
      <c r="QSR108" s="161"/>
      <c r="QSS108" s="161"/>
      <c r="QST108" s="161"/>
      <c r="QSU108" s="161"/>
      <c r="QSV108" s="161"/>
      <c r="QSW108" s="161"/>
      <c r="QSX108" s="161"/>
      <c r="QSY108" s="161"/>
      <c r="QSZ108" s="161"/>
      <c r="QTA108" s="161"/>
      <c r="QTB108" s="161"/>
      <c r="QTC108" s="161"/>
      <c r="QTD108" s="161"/>
      <c r="QTE108" s="161"/>
      <c r="QTF108" s="161"/>
      <c r="QTG108" s="161"/>
      <c r="QTH108" s="161"/>
      <c r="QTI108" s="161"/>
      <c r="QTJ108" s="161"/>
      <c r="QTK108" s="161"/>
      <c r="QTL108" s="161"/>
      <c r="QTM108" s="161"/>
      <c r="QTN108" s="161"/>
      <c r="QTO108" s="161"/>
      <c r="QTP108" s="161"/>
      <c r="QTQ108" s="161"/>
      <c r="QTR108" s="161"/>
      <c r="QTS108" s="161"/>
      <c r="QTT108" s="161"/>
      <c r="QTU108" s="161"/>
      <c r="QTV108" s="161"/>
      <c r="QTW108" s="161"/>
      <c r="QTX108" s="161"/>
      <c r="QTY108" s="161"/>
      <c r="QTZ108" s="161"/>
      <c r="QUA108" s="161"/>
      <c r="QUB108" s="161"/>
      <c r="QUC108" s="161"/>
      <c r="QUD108" s="161"/>
      <c r="QUE108" s="161"/>
      <c r="QUF108" s="161"/>
      <c r="QUG108" s="161"/>
      <c r="QUH108" s="161"/>
      <c r="QUI108" s="161"/>
      <c r="QUJ108" s="161"/>
      <c r="QUK108" s="161"/>
      <c r="QUL108" s="161"/>
      <c r="QUM108" s="161"/>
      <c r="QUN108" s="161"/>
      <c r="QUO108" s="161"/>
      <c r="QUP108" s="161"/>
      <c r="QUQ108" s="161"/>
      <c r="QUR108" s="161"/>
      <c r="QUS108" s="161"/>
      <c r="QUT108" s="161"/>
      <c r="QUU108" s="161"/>
      <c r="QUV108" s="161"/>
      <c r="QUW108" s="161"/>
      <c r="QUX108" s="161"/>
      <c r="QUY108" s="161"/>
      <c r="QUZ108" s="161"/>
      <c r="QVA108" s="161"/>
      <c r="QVB108" s="161"/>
      <c r="QVC108" s="161"/>
      <c r="QVD108" s="161"/>
      <c r="QVE108" s="161"/>
      <c r="QVF108" s="161"/>
      <c r="QVG108" s="161"/>
      <c r="QVH108" s="161"/>
      <c r="QVI108" s="161"/>
      <c r="QVJ108" s="161"/>
      <c r="QVK108" s="161"/>
      <c r="QVL108" s="161"/>
      <c r="QVM108" s="161"/>
      <c r="QVN108" s="161"/>
      <c r="QVO108" s="161"/>
      <c r="QVP108" s="161"/>
      <c r="QVQ108" s="161"/>
      <c r="QVR108" s="161"/>
      <c r="QVS108" s="161"/>
      <c r="QVT108" s="161"/>
      <c r="QVU108" s="161"/>
      <c r="QVV108" s="161"/>
      <c r="QVW108" s="161"/>
      <c r="QVX108" s="161"/>
      <c r="QVY108" s="161"/>
      <c r="QVZ108" s="161"/>
      <c r="QWA108" s="161"/>
      <c r="QWB108" s="161"/>
      <c r="QWC108" s="161"/>
      <c r="QWD108" s="161"/>
      <c r="QWE108" s="161"/>
      <c r="QWF108" s="161"/>
      <c r="QWG108" s="161"/>
      <c r="QWH108" s="161"/>
      <c r="QWI108" s="161"/>
      <c r="QWJ108" s="161"/>
      <c r="QWK108" s="161"/>
      <c r="QWL108" s="161"/>
      <c r="QWM108" s="161"/>
      <c r="QWN108" s="161"/>
      <c r="QWO108" s="161"/>
      <c r="QWP108" s="161"/>
      <c r="QWQ108" s="161"/>
      <c r="QWR108" s="161"/>
      <c r="QWS108" s="161"/>
      <c r="QWT108" s="161"/>
      <c r="QWU108" s="161"/>
      <c r="QWV108" s="161"/>
      <c r="QWW108" s="161"/>
      <c r="QWX108" s="161"/>
      <c r="QWY108" s="161"/>
      <c r="QWZ108" s="161"/>
      <c r="QXA108" s="161"/>
      <c r="QXB108" s="161"/>
      <c r="QXC108" s="161"/>
      <c r="QXD108" s="161"/>
      <c r="QXE108" s="161"/>
      <c r="QXF108" s="161"/>
      <c r="QXG108" s="161"/>
      <c r="QXH108" s="161"/>
      <c r="QXI108" s="161"/>
      <c r="QXJ108" s="161"/>
      <c r="QXK108" s="161"/>
      <c r="QXL108" s="161"/>
      <c r="QXM108" s="161"/>
      <c r="QXN108" s="161"/>
      <c r="QXO108" s="161"/>
      <c r="QXP108" s="161"/>
      <c r="QXQ108" s="161"/>
      <c r="QXR108" s="161"/>
      <c r="QXS108" s="161"/>
      <c r="QXT108" s="161"/>
      <c r="QXU108" s="161"/>
      <c r="QXV108" s="161"/>
      <c r="QXW108" s="161"/>
      <c r="QXX108" s="161"/>
      <c r="QXY108" s="161"/>
      <c r="QXZ108" s="161"/>
      <c r="QYA108" s="161"/>
      <c r="QYB108" s="161"/>
      <c r="QYC108" s="161"/>
      <c r="QYD108" s="161"/>
      <c r="QYE108" s="161"/>
      <c r="QYF108" s="161"/>
      <c r="QYG108" s="161"/>
      <c r="QYH108" s="161"/>
      <c r="QYI108" s="161"/>
      <c r="QYJ108" s="161"/>
      <c r="QYK108" s="161"/>
      <c r="QYL108" s="161"/>
      <c r="QYM108" s="161"/>
      <c r="QYN108" s="161"/>
      <c r="QYO108" s="161"/>
      <c r="QYP108" s="161"/>
      <c r="QYQ108" s="161"/>
      <c r="QYR108" s="161"/>
      <c r="QYS108" s="161"/>
      <c r="QYT108" s="161"/>
      <c r="QYU108" s="161"/>
      <c r="QYV108" s="161"/>
      <c r="QYW108" s="161"/>
      <c r="QYX108" s="161"/>
      <c r="QYY108" s="161"/>
      <c r="QYZ108" s="161"/>
      <c r="QZA108" s="161"/>
      <c r="QZB108" s="161"/>
      <c r="QZC108" s="161"/>
      <c r="QZD108" s="161"/>
      <c r="QZE108" s="161"/>
      <c r="QZF108" s="161"/>
      <c r="QZG108" s="161"/>
      <c r="QZH108" s="161"/>
      <c r="QZI108" s="161"/>
      <c r="QZJ108" s="161"/>
      <c r="QZK108" s="161"/>
      <c r="QZL108" s="161"/>
      <c r="QZM108" s="161"/>
      <c r="QZN108" s="161"/>
      <c r="QZO108" s="161"/>
      <c r="QZP108" s="161"/>
      <c r="QZQ108" s="161"/>
      <c r="QZR108" s="161"/>
      <c r="QZS108" s="161"/>
      <c r="QZT108" s="161"/>
      <c r="QZU108" s="161"/>
      <c r="QZV108" s="161"/>
      <c r="QZW108" s="161"/>
      <c r="QZX108" s="161"/>
      <c r="QZY108" s="161"/>
      <c r="QZZ108" s="161"/>
      <c r="RAA108" s="161"/>
      <c r="RAB108" s="161"/>
      <c r="RAC108" s="161"/>
      <c r="RAD108" s="161"/>
      <c r="RAE108" s="161"/>
      <c r="RAF108" s="161"/>
      <c r="RAG108" s="161"/>
      <c r="RAH108" s="161"/>
      <c r="RAI108" s="161"/>
      <c r="RAJ108" s="161"/>
      <c r="RAK108" s="161"/>
      <c r="RAL108" s="161"/>
      <c r="RAM108" s="161"/>
      <c r="RAN108" s="161"/>
      <c r="RAO108" s="161"/>
      <c r="RAP108" s="161"/>
      <c r="RAQ108" s="161"/>
      <c r="RAR108" s="161"/>
      <c r="RAS108" s="161"/>
      <c r="RAT108" s="161"/>
      <c r="RAU108" s="161"/>
      <c r="RAV108" s="161"/>
      <c r="RAW108" s="161"/>
      <c r="RAX108" s="161"/>
      <c r="RAY108" s="161"/>
      <c r="RAZ108" s="161"/>
      <c r="RBA108" s="161"/>
      <c r="RBB108" s="161"/>
      <c r="RBC108" s="161"/>
      <c r="RBD108" s="161"/>
      <c r="RBE108" s="161"/>
      <c r="RBF108" s="161"/>
      <c r="RBG108" s="161"/>
      <c r="RBH108" s="161"/>
      <c r="RBI108" s="161"/>
      <c r="RBJ108" s="161"/>
      <c r="RBK108" s="161"/>
      <c r="RBL108" s="161"/>
      <c r="RBM108" s="161"/>
      <c r="RBN108" s="161"/>
      <c r="RBO108" s="161"/>
      <c r="RBP108" s="161"/>
      <c r="RBQ108" s="161"/>
      <c r="RBR108" s="161"/>
      <c r="RBS108" s="161"/>
      <c r="RBT108" s="161"/>
      <c r="RBU108" s="161"/>
      <c r="RBV108" s="161"/>
      <c r="RBW108" s="161"/>
      <c r="RBX108" s="161"/>
      <c r="RBY108" s="161"/>
      <c r="RBZ108" s="161"/>
      <c r="RCA108" s="161"/>
      <c r="RCB108" s="161"/>
      <c r="RCC108" s="161"/>
      <c r="RCD108" s="161"/>
      <c r="RCE108" s="161"/>
      <c r="RCF108" s="161"/>
      <c r="RCG108" s="161"/>
      <c r="RCH108" s="161"/>
      <c r="RCI108" s="161"/>
      <c r="RCJ108" s="161"/>
      <c r="RCK108" s="161"/>
      <c r="RCL108" s="161"/>
      <c r="RCM108" s="161"/>
      <c r="RCN108" s="161"/>
      <c r="RCO108" s="161"/>
      <c r="RCP108" s="161"/>
      <c r="RCQ108" s="161"/>
      <c r="RCR108" s="161"/>
      <c r="RCS108" s="161"/>
      <c r="RCT108" s="161"/>
      <c r="RCU108" s="161"/>
      <c r="RCV108" s="161"/>
      <c r="RCW108" s="161"/>
      <c r="RCX108" s="161"/>
      <c r="RCY108" s="161"/>
      <c r="RCZ108" s="161"/>
      <c r="RDA108" s="161"/>
      <c r="RDB108" s="161"/>
      <c r="RDC108" s="161"/>
      <c r="RDD108" s="161"/>
      <c r="RDE108" s="161"/>
      <c r="RDF108" s="161"/>
      <c r="RDG108" s="161"/>
      <c r="RDH108" s="161"/>
      <c r="RDI108" s="161"/>
      <c r="RDJ108" s="161"/>
      <c r="RDK108" s="161"/>
      <c r="RDL108" s="161"/>
      <c r="RDM108" s="161"/>
      <c r="RDN108" s="161"/>
      <c r="RDO108" s="161"/>
      <c r="RDP108" s="161"/>
      <c r="RDQ108" s="161"/>
      <c r="RDR108" s="161"/>
      <c r="RDS108" s="161"/>
      <c r="RDT108" s="161"/>
      <c r="RDU108" s="161"/>
      <c r="RDV108" s="161"/>
      <c r="RDW108" s="161"/>
      <c r="RDX108" s="161"/>
      <c r="RDY108" s="161"/>
      <c r="RDZ108" s="161"/>
      <c r="REA108" s="161"/>
      <c r="REB108" s="161"/>
      <c r="REC108" s="161"/>
      <c r="RED108" s="161"/>
      <c r="REE108" s="161"/>
      <c r="REF108" s="161"/>
      <c r="REG108" s="161"/>
      <c r="REH108" s="161"/>
      <c r="REI108" s="161"/>
      <c r="REJ108" s="161"/>
      <c r="REK108" s="161"/>
      <c r="REL108" s="161"/>
      <c r="REM108" s="161"/>
      <c r="REN108" s="161"/>
      <c r="REO108" s="161"/>
      <c r="REP108" s="161"/>
      <c r="REQ108" s="161"/>
      <c r="RER108" s="161"/>
      <c r="RES108" s="161"/>
      <c r="RET108" s="161"/>
      <c r="REU108" s="161"/>
      <c r="REV108" s="161"/>
      <c r="REW108" s="161"/>
      <c r="REX108" s="161"/>
      <c r="REY108" s="161"/>
      <c r="REZ108" s="161"/>
      <c r="RFA108" s="161"/>
      <c r="RFB108" s="161"/>
      <c r="RFC108" s="161"/>
      <c r="RFD108" s="161"/>
      <c r="RFE108" s="161"/>
      <c r="RFF108" s="161"/>
      <c r="RFG108" s="161"/>
      <c r="RFH108" s="161"/>
      <c r="RFI108" s="161"/>
      <c r="RFJ108" s="161"/>
      <c r="RFK108" s="161"/>
      <c r="RFL108" s="161"/>
      <c r="RFM108" s="161"/>
      <c r="RFN108" s="161"/>
      <c r="RFO108" s="161"/>
      <c r="RFP108" s="161"/>
      <c r="RFQ108" s="161"/>
      <c r="RFR108" s="161"/>
      <c r="RFS108" s="161"/>
      <c r="RFT108" s="161"/>
      <c r="RFU108" s="161"/>
      <c r="RFV108" s="161"/>
      <c r="RFW108" s="161"/>
      <c r="RFX108" s="161"/>
      <c r="RFY108" s="161"/>
      <c r="RFZ108" s="161"/>
      <c r="RGA108" s="161"/>
      <c r="RGB108" s="161"/>
      <c r="RGC108" s="161"/>
      <c r="RGD108" s="161"/>
      <c r="RGE108" s="161"/>
      <c r="RGF108" s="161"/>
      <c r="RGG108" s="161"/>
      <c r="RGH108" s="161"/>
      <c r="RGI108" s="161"/>
      <c r="RGJ108" s="161"/>
      <c r="RGK108" s="161"/>
      <c r="RGL108" s="161"/>
      <c r="RGM108" s="161"/>
      <c r="RGN108" s="161"/>
      <c r="RGO108" s="161"/>
      <c r="RGP108" s="161"/>
      <c r="RGQ108" s="161"/>
      <c r="RGR108" s="161"/>
      <c r="RGS108" s="161"/>
      <c r="RGT108" s="161"/>
      <c r="RGU108" s="161"/>
      <c r="RGV108" s="161"/>
      <c r="RGW108" s="161"/>
      <c r="RGX108" s="161"/>
      <c r="RGY108" s="161"/>
      <c r="RGZ108" s="161"/>
      <c r="RHA108" s="161"/>
      <c r="RHB108" s="161"/>
      <c r="RHC108" s="161"/>
      <c r="RHD108" s="161"/>
      <c r="RHE108" s="161"/>
      <c r="RHF108" s="161"/>
      <c r="RHG108" s="161"/>
      <c r="RHH108" s="161"/>
      <c r="RHI108" s="161"/>
      <c r="RHJ108" s="161"/>
      <c r="RHK108" s="161"/>
      <c r="RHL108" s="161"/>
      <c r="RHM108" s="161"/>
      <c r="RHN108" s="161"/>
      <c r="RHO108" s="161"/>
      <c r="RHP108" s="161"/>
      <c r="RHQ108" s="161"/>
      <c r="RHR108" s="161"/>
      <c r="RHS108" s="161"/>
      <c r="RHT108" s="161"/>
      <c r="RHU108" s="161"/>
      <c r="RHV108" s="161"/>
      <c r="RHW108" s="161"/>
      <c r="RHX108" s="161"/>
      <c r="RHY108" s="161"/>
      <c r="RHZ108" s="161"/>
      <c r="RIA108" s="161"/>
      <c r="RIB108" s="161"/>
      <c r="RIC108" s="161"/>
      <c r="RID108" s="161"/>
      <c r="RIE108" s="161"/>
      <c r="RIF108" s="161"/>
      <c r="RIG108" s="161"/>
      <c r="RIH108" s="161"/>
      <c r="RII108" s="161"/>
      <c r="RIJ108" s="161"/>
      <c r="RIK108" s="161"/>
      <c r="RIL108" s="161"/>
      <c r="RIM108" s="161"/>
      <c r="RIN108" s="161"/>
      <c r="RIO108" s="161"/>
      <c r="RIP108" s="161"/>
      <c r="RIQ108" s="161"/>
      <c r="RIR108" s="161"/>
      <c r="RIS108" s="161"/>
      <c r="RIT108" s="161"/>
      <c r="RIU108" s="161"/>
      <c r="RIV108" s="161"/>
      <c r="RIW108" s="161"/>
      <c r="RIX108" s="161"/>
      <c r="RIY108" s="161"/>
      <c r="RIZ108" s="161"/>
      <c r="RJA108" s="161"/>
      <c r="RJB108" s="161"/>
      <c r="RJC108" s="161"/>
      <c r="RJD108" s="161"/>
      <c r="RJE108" s="161"/>
      <c r="RJF108" s="161"/>
      <c r="RJG108" s="161"/>
      <c r="RJH108" s="161"/>
      <c r="RJI108" s="161"/>
      <c r="RJJ108" s="161"/>
      <c r="RJK108" s="161"/>
      <c r="RJL108" s="161"/>
      <c r="RJM108" s="161"/>
      <c r="RJN108" s="161"/>
      <c r="RJO108" s="161"/>
      <c r="RJP108" s="161"/>
      <c r="RJQ108" s="161"/>
      <c r="RJR108" s="161"/>
      <c r="RJS108" s="161"/>
      <c r="RJT108" s="161"/>
      <c r="RJU108" s="161"/>
      <c r="RJV108" s="161"/>
      <c r="RJW108" s="161"/>
      <c r="RJX108" s="161"/>
      <c r="RJY108" s="161"/>
      <c r="RJZ108" s="161"/>
      <c r="RKA108" s="161"/>
      <c r="RKB108" s="161"/>
      <c r="RKC108" s="161"/>
      <c r="RKD108" s="161"/>
      <c r="RKE108" s="161"/>
      <c r="RKF108" s="161"/>
      <c r="RKG108" s="161"/>
      <c r="RKH108" s="161"/>
      <c r="RKI108" s="161"/>
      <c r="RKJ108" s="161"/>
      <c r="RKK108" s="161"/>
      <c r="RKL108" s="161"/>
      <c r="RKM108" s="161"/>
      <c r="RKN108" s="161"/>
      <c r="RKO108" s="161"/>
      <c r="RKP108" s="161"/>
      <c r="RKQ108" s="161"/>
      <c r="RKR108" s="161"/>
      <c r="RKS108" s="161"/>
      <c r="RKT108" s="161"/>
      <c r="RKU108" s="161"/>
      <c r="RKV108" s="161"/>
      <c r="RKW108" s="161"/>
      <c r="RKX108" s="161"/>
      <c r="RKY108" s="161"/>
      <c r="RKZ108" s="161"/>
      <c r="RLA108" s="161"/>
      <c r="RLB108" s="161"/>
      <c r="RLC108" s="161"/>
      <c r="RLD108" s="161"/>
      <c r="RLE108" s="161"/>
      <c r="RLF108" s="161"/>
      <c r="RLG108" s="161"/>
      <c r="RLH108" s="161"/>
      <c r="RLI108" s="161"/>
      <c r="RLJ108" s="161"/>
      <c r="RLK108" s="161"/>
      <c r="RLL108" s="161"/>
      <c r="RLM108" s="161"/>
      <c r="RLN108" s="161"/>
      <c r="RLO108" s="161"/>
      <c r="RLP108" s="161"/>
      <c r="RLQ108" s="161"/>
      <c r="RLR108" s="161"/>
      <c r="RLS108" s="161"/>
      <c r="RLT108" s="161"/>
      <c r="RLU108" s="161"/>
      <c r="RLV108" s="161"/>
      <c r="RLW108" s="161"/>
      <c r="RLX108" s="161"/>
      <c r="RLY108" s="161"/>
      <c r="RLZ108" s="161"/>
      <c r="RMA108" s="161"/>
      <c r="RMB108" s="161"/>
      <c r="RMC108" s="161"/>
      <c r="RMD108" s="161"/>
      <c r="RME108" s="161"/>
      <c r="RMF108" s="161"/>
      <c r="RMG108" s="161"/>
      <c r="RMH108" s="161"/>
      <c r="RMI108" s="161"/>
      <c r="RMJ108" s="161"/>
      <c r="RMK108" s="161"/>
      <c r="RML108" s="161"/>
      <c r="RMM108" s="161"/>
      <c r="RMN108" s="161"/>
      <c r="RMO108" s="161"/>
      <c r="RMP108" s="161"/>
      <c r="RMQ108" s="161"/>
      <c r="RMR108" s="161"/>
      <c r="RMS108" s="161"/>
      <c r="RMT108" s="161"/>
      <c r="RMU108" s="161"/>
      <c r="RMV108" s="161"/>
      <c r="RMW108" s="161"/>
      <c r="RMX108" s="161"/>
      <c r="RMY108" s="161"/>
      <c r="RMZ108" s="161"/>
      <c r="RNA108" s="161"/>
      <c r="RNB108" s="161"/>
      <c r="RNC108" s="161"/>
      <c r="RND108" s="161"/>
      <c r="RNE108" s="161"/>
      <c r="RNF108" s="161"/>
      <c r="RNG108" s="161"/>
      <c r="RNH108" s="161"/>
      <c r="RNI108" s="161"/>
      <c r="RNJ108" s="161"/>
      <c r="RNK108" s="161"/>
      <c r="RNL108" s="161"/>
      <c r="RNM108" s="161"/>
      <c r="RNN108" s="161"/>
      <c r="RNO108" s="161"/>
      <c r="RNP108" s="161"/>
      <c r="RNQ108" s="161"/>
      <c r="RNR108" s="161"/>
      <c r="RNS108" s="161"/>
      <c r="RNT108" s="161"/>
      <c r="RNU108" s="161"/>
      <c r="RNV108" s="161"/>
      <c r="RNW108" s="161"/>
      <c r="RNX108" s="161"/>
      <c r="RNY108" s="161"/>
      <c r="RNZ108" s="161"/>
      <c r="ROA108" s="161"/>
      <c r="ROB108" s="161"/>
      <c r="ROC108" s="161"/>
      <c r="ROD108" s="161"/>
      <c r="ROE108" s="161"/>
      <c r="ROF108" s="161"/>
      <c r="ROG108" s="161"/>
      <c r="ROH108" s="161"/>
      <c r="ROI108" s="161"/>
      <c r="ROJ108" s="161"/>
      <c r="ROK108" s="161"/>
      <c r="ROL108" s="161"/>
      <c r="ROM108" s="161"/>
      <c r="RON108" s="161"/>
      <c r="ROO108" s="161"/>
      <c r="ROP108" s="161"/>
      <c r="ROQ108" s="161"/>
      <c r="ROR108" s="161"/>
      <c r="ROS108" s="161"/>
      <c r="ROT108" s="161"/>
      <c r="ROU108" s="161"/>
      <c r="ROV108" s="161"/>
      <c r="ROW108" s="161"/>
      <c r="ROX108" s="161"/>
      <c r="ROY108" s="161"/>
      <c r="ROZ108" s="161"/>
      <c r="RPA108" s="161"/>
      <c r="RPB108" s="161"/>
      <c r="RPC108" s="161"/>
      <c r="RPD108" s="161"/>
      <c r="RPE108" s="161"/>
      <c r="RPF108" s="161"/>
      <c r="RPG108" s="161"/>
      <c r="RPH108" s="161"/>
      <c r="RPI108" s="161"/>
      <c r="RPJ108" s="161"/>
      <c r="RPK108" s="161"/>
      <c r="RPL108" s="161"/>
      <c r="RPM108" s="161"/>
      <c r="RPN108" s="161"/>
      <c r="RPO108" s="161"/>
      <c r="RPP108" s="161"/>
      <c r="RPQ108" s="161"/>
      <c r="RPR108" s="161"/>
      <c r="RPS108" s="161"/>
      <c r="RPT108" s="161"/>
      <c r="RPU108" s="161"/>
      <c r="RPV108" s="161"/>
      <c r="RPW108" s="161"/>
      <c r="RPX108" s="161"/>
      <c r="RPY108" s="161"/>
      <c r="RPZ108" s="161"/>
      <c r="RQA108" s="161"/>
      <c r="RQB108" s="161"/>
      <c r="RQC108" s="161"/>
      <c r="RQD108" s="161"/>
      <c r="RQE108" s="161"/>
      <c r="RQF108" s="161"/>
      <c r="RQG108" s="161"/>
      <c r="RQH108" s="161"/>
      <c r="RQI108" s="161"/>
      <c r="RQJ108" s="161"/>
      <c r="RQK108" s="161"/>
      <c r="RQL108" s="161"/>
      <c r="RQM108" s="161"/>
      <c r="RQN108" s="161"/>
      <c r="RQO108" s="161"/>
      <c r="RQP108" s="161"/>
      <c r="RQQ108" s="161"/>
      <c r="RQR108" s="161"/>
      <c r="RQS108" s="161"/>
      <c r="RQT108" s="161"/>
      <c r="RQU108" s="161"/>
      <c r="RQV108" s="161"/>
      <c r="RQW108" s="161"/>
      <c r="RQX108" s="161"/>
      <c r="RQY108" s="161"/>
      <c r="RQZ108" s="161"/>
      <c r="RRA108" s="161"/>
      <c r="RRB108" s="161"/>
      <c r="RRC108" s="161"/>
      <c r="RRD108" s="161"/>
      <c r="RRE108" s="161"/>
      <c r="RRF108" s="161"/>
      <c r="RRG108" s="161"/>
      <c r="RRH108" s="161"/>
      <c r="RRI108" s="161"/>
      <c r="RRJ108" s="161"/>
      <c r="RRK108" s="161"/>
      <c r="RRL108" s="161"/>
      <c r="RRM108" s="161"/>
      <c r="RRN108" s="161"/>
      <c r="RRO108" s="161"/>
      <c r="RRP108" s="161"/>
      <c r="RRQ108" s="161"/>
      <c r="RRR108" s="161"/>
      <c r="RRS108" s="161"/>
      <c r="RRT108" s="161"/>
      <c r="RRU108" s="161"/>
      <c r="RRV108" s="161"/>
      <c r="RRW108" s="161"/>
      <c r="RRX108" s="161"/>
      <c r="RRY108" s="161"/>
      <c r="RRZ108" s="161"/>
      <c r="RSA108" s="161"/>
      <c r="RSB108" s="161"/>
      <c r="RSC108" s="161"/>
      <c r="RSD108" s="161"/>
      <c r="RSE108" s="161"/>
      <c r="RSF108" s="161"/>
      <c r="RSG108" s="161"/>
      <c r="RSH108" s="161"/>
      <c r="RSI108" s="161"/>
      <c r="RSJ108" s="161"/>
      <c r="RSK108" s="161"/>
      <c r="RSL108" s="161"/>
      <c r="RSM108" s="161"/>
      <c r="RSN108" s="161"/>
      <c r="RSO108" s="161"/>
      <c r="RSP108" s="161"/>
      <c r="RSQ108" s="161"/>
      <c r="RSR108" s="161"/>
      <c r="RSS108" s="161"/>
      <c r="RST108" s="161"/>
      <c r="RSU108" s="161"/>
      <c r="RSV108" s="161"/>
      <c r="RSW108" s="161"/>
      <c r="RSX108" s="161"/>
      <c r="RSY108" s="161"/>
      <c r="RSZ108" s="161"/>
      <c r="RTA108" s="161"/>
      <c r="RTB108" s="161"/>
      <c r="RTC108" s="161"/>
      <c r="RTD108" s="161"/>
      <c r="RTE108" s="161"/>
      <c r="RTF108" s="161"/>
      <c r="RTG108" s="161"/>
      <c r="RTH108" s="161"/>
      <c r="RTI108" s="161"/>
      <c r="RTJ108" s="161"/>
      <c r="RTK108" s="161"/>
      <c r="RTL108" s="161"/>
      <c r="RTM108" s="161"/>
      <c r="RTN108" s="161"/>
      <c r="RTO108" s="161"/>
      <c r="RTP108" s="161"/>
      <c r="RTQ108" s="161"/>
      <c r="RTR108" s="161"/>
      <c r="RTS108" s="161"/>
      <c r="RTT108" s="161"/>
      <c r="RTU108" s="161"/>
      <c r="RTV108" s="161"/>
      <c r="RTW108" s="161"/>
      <c r="RTX108" s="161"/>
      <c r="RTY108" s="161"/>
      <c r="RTZ108" s="161"/>
      <c r="RUA108" s="161"/>
      <c r="RUB108" s="161"/>
      <c r="RUC108" s="161"/>
      <c r="RUD108" s="161"/>
      <c r="RUE108" s="161"/>
      <c r="RUF108" s="161"/>
      <c r="RUG108" s="161"/>
      <c r="RUH108" s="161"/>
      <c r="RUI108" s="161"/>
      <c r="RUJ108" s="161"/>
      <c r="RUK108" s="161"/>
      <c r="RUL108" s="161"/>
      <c r="RUM108" s="161"/>
      <c r="RUN108" s="161"/>
      <c r="RUO108" s="161"/>
      <c r="RUP108" s="161"/>
      <c r="RUQ108" s="161"/>
      <c r="RUR108" s="161"/>
      <c r="RUS108" s="161"/>
      <c r="RUT108" s="161"/>
      <c r="RUU108" s="161"/>
      <c r="RUV108" s="161"/>
      <c r="RUW108" s="161"/>
      <c r="RUX108" s="161"/>
      <c r="RUY108" s="161"/>
      <c r="RUZ108" s="161"/>
      <c r="RVA108" s="161"/>
      <c r="RVB108" s="161"/>
      <c r="RVC108" s="161"/>
      <c r="RVD108" s="161"/>
      <c r="RVE108" s="161"/>
      <c r="RVF108" s="161"/>
      <c r="RVG108" s="161"/>
      <c r="RVH108" s="161"/>
      <c r="RVI108" s="161"/>
      <c r="RVJ108" s="161"/>
      <c r="RVK108" s="161"/>
      <c r="RVL108" s="161"/>
      <c r="RVM108" s="161"/>
      <c r="RVN108" s="161"/>
      <c r="RVO108" s="161"/>
      <c r="RVP108" s="161"/>
      <c r="RVQ108" s="161"/>
      <c r="RVR108" s="161"/>
      <c r="RVS108" s="161"/>
      <c r="RVT108" s="161"/>
      <c r="RVU108" s="161"/>
      <c r="RVV108" s="161"/>
      <c r="RVW108" s="161"/>
      <c r="RVX108" s="161"/>
      <c r="RVY108" s="161"/>
      <c r="RVZ108" s="161"/>
      <c r="RWA108" s="161"/>
      <c r="RWB108" s="161"/>
      <c r="RWC108" s="161"/>
      <c r="RWD108" s="161"/>
      <c r="RWE108" s="161"/>
      <c r="RWF108" s="161"/>
      <c r="RWG108" s="161"/>
      <c r="RWH108" s="161"/>
      <c r="RWI108" s="161"/>
      <c r="RWJ108" s="161"/>
      <c r="RWK108" s="161"/>
      <c r="RWL108" s="161"/>
      <c r="RWM108" s="161"/>
      <c r="RWN108" s="161"/>
      <c r="RWO108" s="161"/>
      <c r="RWP108" s="161"/>
      <c r="RWQ108" s="161"/>
      <c r="RWR108" s="161"/>
      <c r="RWS108" s="161"/>
      <c r="RWT108" s="161"/>
      <c r="RWU108" s="161"/>
      <c r="RWV108" s="161"/>
      <c r="RWW108" s="161"/>
      <c r="RWX108" s="161"/>
      <c r="RWY108" s="161"/>
      <c r="RWZ108" s="161"/>
      <c r="RXA108" s="161"/>
      <c r="RXB108" s="161"/>
      <c r="RXC108" s="161"/>
      <c r="RXD108" s="161"/>
      <c r="RXE108" s="161"/>
      <c r="RXF108" s="161"/>
      <c r="RXG108" s="161"/>
      <c r="RXH108" s="161"/>
      <c r="RXI108" s="161"/>
      <c r="RXJ108" s="161"/>
      <c r="RXK108" s="161"/>
      <c r="RXL108" s="161"/>
      <c r="RXM108" s="161"/>
      <c r="RXN108" s="161"/>
      <c r="RXO108" s="161"/>
      <c r="RXP108" s="161"/>
      <c r="RXQ108" s="161"/>
      <c r="RXR108" s="161"/>
      <c r="RXS108" s="161"/>
      <c r="RXT108" s="161"/>
      <c r="RXU108" s="161"/>
      <c r="RXV108" s="161"/>
      <c r="RXW108" s="161"/>
      <c r="RXX108" s="161"/>
      <c r="RXY108" s="161"/>
      <c r="RXZ108" s="161"/>
      <c r="RYA108" s="161"/>
      <c r="RYB108" s="161"/>
      <c r="RYC108" s="161"/>
      <c r="RYD108" s="161"/>
      <c r="RYE108" s="161"/>
      <c r="RYF108" s="161"/>
      <c r="RYG108" s="161"/>
      <c r="RYH108" s="161"/>
      <c r="RYI108" s="161"/>
      <c r="RYJ108" s="161"/>
      <c r="RYK108" s="161"/>
      <c r="RYL108" s="161"/>
      <c r="RYM108" s="161"/>
      <c r="RYN108" s="161"/>
      <c r="RYO108" s="161"/>
      <c r="RYP108" s="161"/>
      <c r="RYQ108" s="161"/>
      <c r="RYR108" s="161"/>
      <c r="RYS108" s="161"/>
      <c r="RYT108" s="161"/>
      <c r="RYU108" s="161"/>
      <c r="RYV108" s="161"/>
      <c r="RYW108" s="161"/>
      <c r="RYX108" s="161"/>
      <c r="RYY108" s="161"/>
      <c r="RYZ108" s="161"/>
      <c r="RZA108" s="161"/>
      <c r="RZB108" s="161"/>
      <c r="RZC108" s="161"/>
      <c r="RZD108" s="161"/>
      <c r="RZE108" s="161"/>
      <c r="RZF108" s="161"/>
      <c r="RZG108" s="161"/>
      <c r="RZH108" s="161"/>
      <c r="RZI108" s="161"/>
      <c r="RZJ108" s="161"/>
      <c r="RZK108" s="161"/>
      <c r="RZL108" s="161"/>
      <c r="RZM108" s="161"/>
      <c r="RZN108" s="161"/>
      <c r="RZO108" s="161"/>
      <c r="RZP108" s="161"/>
      <c r="RZQ108" s="161"/>
      <c r="RZR108" s="161"/>
      <c r="RZS108" s="161"/>
      <c r="RZT108" s="161"/>
      <c r="RZU108" s="161"/>
      <c r="RZV108" s="161"/>
      <c r="RZW108" s="161"/>
      <c r="RZX108" s="161"/>
      <c r="RZY108" s="161"/>
      <c r="RZZ108" s="161"/>
      <c r="SAA108" s="161"/>
      <c r="SAB108" s="161"/>
      <c r="SAC108" s="161"/>
      <c r="SAD108" s="161"/>
      <c r="SAE108" s="161"/>
      <c r="SAF108" s="161"/>
      <c r="SAG108" s="161"/>
      <c r="SAH108" s="161"/>
      <c r="SAI108" s="161"/>
      <c r="SAJ108" s="161"/>
      <c r="SAK108" s="161"/>
      <c r="SAL108" s="161"/>
      <c r="SAM108" s="161"/>
      <c r="SAN108" s="161"/>
      <c r="SAO108" s="161"/>
      <c r="SAP108" s="161"/>
      <c r="SAQ108" s="161"/>
      <c r="SAR108" s="161"/>
      <c r="SAS108" s="161"/>
      <c r="SAT108" s="161"/>
      <c r="SAU108" s="161"/>
      <c r="SAV108" s="161"/>
      <c r="SAW108" s="161"/>
      <c r="SAX108" s="161"/>
      <c r="SAY108" s="161"/>
      <c r="SAZ108" s="161"/>
      <c r="SBA108" s="161"/>
      <c r="SBB108" s="161"/>
      <c r="SBC108" s="161"/>
      <c r="SBD108" s="161"/>
      <c r="SBE108" s="161"/>
      <c r="SBF108" s="161"/>
      <c r="SBG108" s="161"/>
      <c r="SBH108" s="161"/>
      <c r="SBI108" s="161"/>
      <c r="SBJ108" s="161"/>
      <c r="SBK108" s="161"/>
      <c r="SBL108" s="161"/>
      <c r="SBM108" s="161"/>
      <c r="SBN108" s="161"/>
      <c r="SBO108" s="161"/>
      <c r="SBP108" s="161"/>
      <c r="SBQ108" s="161"/>
      <c r="SBR108" s="161"/>
      <c r="SBS108" s="161"/>
      <c r="SBT108" s="161"/>
      <c r="SBU108" s="161"/>
      <c r="SBV108" s="161"/>
      <c r="SBW108" s="161"/>
      <c r="SBX108" s="161"/>
      <c r="SBY108" s="161"/>
      <c r="SBZ108" s="161"/>
      <c r="SCA108" s="161"/>
      <c r="SCB108" s="161"/>
      <c r="SCC108" s="161"/>
      <c r="SCD108" s="161"/>
      <c r="SCE108" s="161"/>
      <c r="SCF108" s="161"/>
      <c r="SCG108" s="161"/>
      <c r="SCH108" s="161"/>
      <c r="SCI108" s="161"/>
      <c r="SCJ108" s="161"/>
      <c r="SCK108" s="161"/>
      <c r="SCL108" s="161"/>
      <c r="SCM108" s="161"/>
      <c r="SCN108" s="161"/>
      <c r="SCO108" s="161"/>
      <c r="SCP108" s="161"/>
      <c r="SCQ108" s="161"/>
      <c r="SCR108" s="161"/>
      <c r="SCS108" s="161"/>
      <c r="SCT108" s="161"/>
      <c r="SCU108" s="161"/>
      <c r="SCV108" s="161"/>
      <c r="SCW108" s="161"/>
      <c r="SCX108" s="161"/>
      <c r="SCY108" s="161"/>
      <c r="SCZ108" s="161"/>
      <c r="SDA108" s="161"/>
      <c r="SDB108" s="161"/>
      <c r="SDC108" s="161"/>
      <c r="SDD108" s="161"/>
      <c r="SDE108" s="161"/>
      <c r="SDF108" s="161"/>
      <c r="SDG108" s="161"/>
      <c r="SDH108" s="161"/>
      <c r="SDI108" s="161"/>
      <c r="SDJ108" s="161"/>
      <c r="SDK108" s="161"/>
      <c r="SDL108" s="161"/>
      <c r="SDM108" s="161"/>
      <c r="SDN108" s="161"/>
      <c r="SDO108" s="161"/>
      <c r="SDP108" s="161"/>
      <c r="SDQ108" s="161"/>
      <c r="SDR108" s="161"/>
      <c r="SDS108" s="161"/>
      <c r="SDT108" s="161"/>
      <c r="SDU108" s="161"/>
      <c r="SDV108" s="161"/>
      <c r="SDW108" s="161"/>
      <c r="SDX108" s="161"/>
      <c r="SDY108" s="161"/>
      <c r="SDZ108" s="161"/>
      <c r="SEA108" s="161"/>
      <c r="SEB108" s="161"/>
      <c r="SEC108" s="161"/>
      <c r="SED108" s="161"/>
      <c r="SEE108" s="161"/>
      <c r="SEF108" s="161"/>
      <c r="SEG108" s="161"/>
      <c r="SEH108" s="161"/>
      <c r="SEI108" s="161"/>
      <c r="SEJ108" s="161"/>
      <c r="SEK108" s="161"/>
      <c r="SEL108" s="161"/>
      <c r="SEM108" s="161"/>
      <c r="SEN108" s="161"/>
      <c r="SEO108" s="161"/>
      <c r="SEP108" s="161"/>
      <c r="SEQ108" s="161"/>
      <c r="SER108" s="161"/>
      <c r="SES108" s="161"/>
      <c r="SET108" s="161"/>
      <c r="SEU108" s="161"/>
      <c r="SEV108" s="161"/>
      <c r="SEW108" s="161"/>
      <c r="SEX108" s="161"/>
      <c r="SEY108" s="161"/>
      <c r="SEZ108" s="161"/>
      <c r="SFA108" s="161"/>
      <c r="SFB108" s="161"/>
      <c r="SFC108" s="161"/>
      <c r="SFD108" s="161"/>
      <c r="SFE108" s="161"/>
      <c r="SFF108" s="161"/>
      <c r="SFG108" s="161"/>
      <c r="SFH108" s="161"/>
      <c r="SFI108" s="161"/>
      <c r="SFJ108" s="161"/>
      <c r="SFK108" s="161"/>
      <c r="SFL108" s="161"/>
      <c r="SFM108" s="161"/>
      <c r="SFN108" s="161"/>
      <c r="SFO108" s="161"/>
      <c r="SFP108" s="161"/>
      <c r="SFQ108" s="161"/>
      <c r="SFR108" s="161"/>
      <c r="SFS108" s="161"/>
      <c r="SFT108" s="161"/>
      <c r="SFU108" s="161"/>
      <c r="SFV108" s="161"/>
      <c r="SFW108" s="161"/>
      <c r="SFX108" s="161"/>
      <c r="SFY108" s="161"/>
      <c r="SFZ108" s="161"/>
      <c r="SGA108" s="161"/>
      <c r="SGB108" s="161"/>
      <c r="SGC108" s="161"/>
      <c r="SGD108" s="161"/>
      <c r="SGE108" s="161"/>
      <c r="SGF108" s="161"/>
      <c r="SGG108" s="161"/>
      <c r="SGH108" s="161"/>
      <c r="SGI108" s="161"/>
      <c r="SGJ108" s="161"/>
      <c r="SGK108" s="161"/>
      <c r="SGL108" s="161"/>
      <c r="SGM108" s="161"/>
      <c r="SGN108" s="161"/>
      <c r="SGO108" s="161"/>
      <c r="SGP108" s="161"/>
      <c r="SGQ108" s="161"/>
      <c r="SGR108" s="161"/>
      <c r="SGS108" s="161"/>
      <c r="SGT108" s="161"/>
      <c r="SGU108" s="161"/>
      <c r="SGV108" s="161"/>
      <c r="SGW108" s="161"/>
      <c r="SGX108" s="161"/>
      <c r="SGY108" s="161"/>
      <c r="SGZ108" s="161"/>
      <c r="SHA108" s="161"/>
      <c r="SHB108" s="161"/>
      <c r="SHC108" s="161"/>
      <c r="SHD108" s="161"/>
      <c r="SHE108" s="161"/>
      <c r="SHF108" s="161"/>
      <c r="SHG108" s="161"/>
      <c r="SHH108" s="161"/>
      <c r="SHI108" s="161"/>
      <c r="SHJ108" s="161"/>
      <c r="SHK108" s="161"/>
      <c r="SHL108" s="161"/>
      <c r="SHM108" s="161"/>
      <c r="SHN108" s="161"/>
      <c r="SHO108" s="161"/>
      <c r="SHP108" s="161"/>
      <c r="SHQ108" s="161"/>
      <c r="SHR108" s="161"/>
      <c r="SHS108" s="161"/>
      <c r="SHT108" s="161"/>
      <c r="SHU108" s="161"/>
      <c r="SHV108" s="161"/>
      <c r="SHW108" s="161"/>
      <c r="SHX108" s="161"/>
      <c r="SHY108" s="161"/>
      <c r="SHZ108" s="161"/>
      <c r="SIA108" s="161"/>
      <c r="SIB108" s="161"/>
      <c r="SIC108" s="161"/>
      <c r="SID108" s="161"/>
      <c r="SIE108" s="161"/>
      <c r="SIF108" s="161"/>
      <c r="SIG108" s="161"/>
      <c r="SIH108" s="161"/>
      <c r="SII108" s="161"/>
      <c r="SIJ108" s="161"/>
      <c r="SIK108" s="161"/>
      <c r="SIL108" s="161"/>
      <c r="SIM108" s="161"/>
      <c r="SIN108" s="161"/>
      <c r="SIO108" s="161"/>
      <c r="SIP108" s="161"/>
      <c r="SIQ108" s="161"/>
      <c r="SIR108" s="161"/>
      <c r="SIS108" s="161"/>
      <c r="SIT108" s="161"/>
      <c r="SIU108" s="161"/>
      <c r="SIV108" s="161"/>
      <c r="SIW108" s="161"/>
      <c r="SIX108" s="161"/>
      <c r="SIY108" s="161"/>
      <c r="SIZ108" s="161"/>
      <c r="SJA108" s="161"/>
      <c r="SJB108" s="161"/>
      <c r="SJC108" s="161"/>
      <c r="SJD108" s="161"/>
      <c r="SJE108" s="161"/>
      <c r="SJF108" s="161"/>
      <c r="SJG108" s="161"/>
      <c r="SJH108" s="161"/>
      <c r="SJI108" s="161"/>
      <c r="SJJ108" s="161"/>
      <c r="SJK108" s="161"/>
      <c r="SJL108" s="161"/>
      <c r="SJM108" s="161"/>
      <c r="SJN108" s="161"/>
      <c r="SJO108" s="161"/>
      <c r="SJP108" s="161"/>
      <c r="SJQ108" s="161"/>
      <c r="SJR108" s="161"/>
      <c r="SJS108" s="161"/>
      <c r="SJT108" s="161"/>
      <c r="SJU108" s="161"/>
      <c r="SJV108" s="161"/>
      <c r="SJW108" s="161"/>
      <c r="SJX108" s="161"/>
      <c r="SJY108" s="161"/>
      <c r="SJZ108" s="161"/>
      <c r="SKA108" s="161"/>
      <c r="SKB108" s="161"/>
      <c r="SKC108" s="161"/>
      <c r="SKD108" s="161"/>
      <c r="SKE108" s="161"/>
      <c r="SKF108" s="161"/>
      <c r="SKG108" s="161"/>
      <c r="SKH108" s="161"/>
      <c r="SKI108" s="161"/>
      <c r="SKJ108" s="161"/>
      <c r="SKK108" s="161"/>
      <c r="SKL108" s="161"/>
      <c r="SKM108" s="161"/>
      <c r="SKN108" s="161"/>
      <c r="SKO108" s="161"/>
      <c r="SKP108" s="161"/>
      <c r="SKQ108" s="161"/>
      <c r="SKR108" s="161"/>
      <c r="SKS108" s="161"/>
      <c r="SKT108" s="161"/>
      <c r="SKU108" s="161"/>
      <c r="SKV108" s="161"/>
      <c r="SKW108" s="161"/>
      <c r="SKX108" s="161"/>
      <c r="SKY108" s="161"/>
      <c r="SKZ108" s="161"/>
      <c r="SLA108" s="161"/>
      <c r="SLB108" s="161"/>
      <c r="SLC108" s="161"/>
      <c r="SLD108" s="161"/>
      <c r="SLE108" s="161"/>
      <c r="SLF108" s="161"/>
      <c r="SLG108" s="161"/>
      <c r="SLH108" s="161"/>
      <c r="SLI108" s="161"/>
      <c r="SLJ108" s="161"/>
      <c r="SLK108" s="161"/>
      <c r="SLL108" s="161"/>
      <c r="SLM108" s="161"/>
      <c r="SLN108" s="161"/>
      <c r="SLO108" s="161"/>
      <c r="SLP108" s="161"/>
      <c r="SLQ108" s="161"/>
      <c r="SLR108" s="161"/>
      <c r="SLS108" s="161"/>
      <c r="SLT108" s="161"/>
      <c r="SLU108" s="161"/>
      <c r="SLV108" s="161"/>
      <c r="SLW108" s="161"/>
      <c r="SLX108" s="161"/>
      <c r="SLY108" s="161"/>
      <c r="SLZ108" s="161"/>
      <c r="SMA108" s="161"/>
      <c r="SMB108" s="161"/>
      <c r="SMC108" s="161"/>
      <c r="SMD108" s="161"/>
      <c r="SME108" s="161"/>
      <c r="SMF108" s="161"/>
      <c r="SMG108" s="161"/>
      <c r="SMH108" s="161"/>
      <c r="SMI108" s="161"/>
      <c r="SMJ108" s="161"/>
      <c r="SMK108" s="161"/>
      <c r="SML108" s="161"/>
      <c r="SMM108" s="161"/>
      <c r="SMN108" s="161"/>
      <c r="SMO108" s="161"/>
      <c r="SMP108" s="161"/>
      <c r="SMQ108" s="161"/>
      <c r="SMR108" s="161"/>
      <c r="SMS108" s="161"/>
      <c r="SMT108" s="161"/>
      <c r="SMU108" s="161"/>
      <c r="SMV108" s="161"/>
      <c r="SMW108" s="161"/>
      <c r="SMX108" s="161"/>
      <c r="SMY108" s="161"/>
      <c r="SMZ108" s="161"/>
      <c r="SNA108" s="161"/>
      <c r="SNB108" s="161"/>
      <c r="SNC108" s="161"/>
      <c r="SND108" s="161"/>
      <c r="SNE108" s="161"/>
      <c r="SNF108" s="161"/>
      <c r="SNG108" s="161"/>
      <c r="SNH108" s="161"/>
      <c r="SNI108" s="161"/>
      <c r="SNJ108" s="161"/>
      <c r="SNK108" s="161"/>
      <c r="SNL108" s="161"/>
      <c r="SNM108" s="161"/>
      <c r="SNN108" s="161"/>
      <c r="SNO108" s="161"/>
      <c r="SNP108" s="161"/>
      <c r="SNQ108" s="161"/>
      <c r="SNR108" s="161"/>
      <c r="SNS108" s="161"/>
      <c r="SNT108" s="161"/>
      <c r="SNU108" s="161"/>
      <c r="SNV108" s="161"/>
      <c r="SNW108" s="161"/>
      <c r="SNX108" s="161"/>
      <c r="SNY108" s="161"/>
      <c r="SNZ108" s="161"/>
      <c r="SOA108" s="161"/>
      <c r="SOB108" s="161"/>
      <c r="SOC108" s="161"/>
      <c r="SOD108" s="161"/>
      <c r="SOE108" s="161"/>
      <c r="SOF108" s="161"/>
      <c r="SOG108" s="161"/>
      <c r="SOH108" s="161"/>
      <c r="SOI108" s="161"/>
      <c r="SOJ108" s="161"/>
      <c r="SOK108" s="161"/>
      <c r="SOL108" s="161"/>
      <c r="SOM108" s="161"/>
      <c r="SON108" s="161"/>
      <c r="SOO108" s="161"/>
      <c r="SOP108" s="161"/>
      <c r="SOQ108" s="161"/>
      <c r="SOR108" s="161"/>
      <c r="SOS108" s="161"/>
      <c r="SOT108" s="161"/>
      <c r="SOU108" s="161"/>
      <c r="SOV108" s="161"/>
      <c r="SOW108" s="161"/>
      <c r="SOX108" s="161"/>
      <c r="SOY108" s="161"/>
      <c r="SOZ108" s="161"/>
      <c r="SPA108" s="161"/>
      <c r="SPB108" s="161"/>
      <c r="SPC108" s="161"/>
      <c r="SPD108" s="161"/>
      <c r="SPE108" s="161"/>
      <c r="SPF108" s="161"/>
      <c r="SPG108" s="161"/>
      <c r="SPH108" s="161"/>
      <c r="SPI108" s="161"/>
      <c r="SPJ108" s="161"/>
      <c r="SPK108" s="161"/>
      <c r="SPL108" s="161"/>
      <c r="SPM108" s="161"/>
      <c r="SPN108" s="161"/>
      <c r="SPO108" s="161"/>
      <c r="SPP108" s="161"/>
      <c r="SPQ108" s="161"/>
      <c r="SPR108" s="161"/>
      <c r="SPS108" s="161"/>
      <c r="SPT108" s="161"/>
      <c r="SPU108" s="161"/>
      <c r="SPV108" s="161"/>
      <c r="SPW108" s="161"/>
      <c r="SPX108" s="161"/>
      <c r="SPY108" s="161"/>
      <c r="SPZ108" s="161"/>
      <c r="SQA108" s="161"/>
      <c r="SQB108" s="161"/>
      <c r="SQC108" s="161"/>
      <c r="SQD108" s="161"/>
      <c r="SQE108" s="161"/>
      <c r="SQF108" s="161"/>
      <c r="SQG108" s="161"/>
      <c r="SQH108" s="161"/>
      <c r="SQI108" s="161"/>
      <c r="SQJ108" s="161"/>
      <c r="SQK108" s="161"/>
      <c r="SQL108" s="161"/>
      <c r="SQM108" s="161"/>
      <c r="SQN108" s="161"/>
      <c r="SQO108" s="161"/>
      <c r="SQP108" s="161"/>
      <c r="SQQ108" s="161"/>
      <c r="SQR108" s="161"/>
      <c r="SQS108" s="161"/>
      <c r="SQT108" s="161"/>
      <c r="SQU108" s="161"/>
      <c r="SQV108" s="161"/>
      <c r="SQW108" s="161"/>
      <c r="SQX108" s="161"/>
      <c r="SQY108" s="161"/>
      <c r="SQZ108" s="161"/>
      <c r="SRA108" s="161"/>
      <c r="SRB108" s="161"/>
      <c r="SRC108" s="161"/>
      <c r="SRD108" s="161"/>
      <c r="SRE108" s="161"/>
      <c r="SRF108" s="161"/>
      <c r="SRG108" s="161"/>
      <c r="SRH108" s="161"/>
      <c r="SRI108" s="161"/>
      <c r="SRJ108" s="161"/>
      <c r="SRK108" s="161"/>
      <c r="SRL108" s="161"/>
      <c r="SRM108" s="161"/>
      <c r="SRN108" s="161"/>
      <c r="SRO108" s="161"/>
      <c r="SRP108" s="161"/>
      <c r="SRQ108" s="161"/>
      <c r="SRR108" s="161"/>
      <c r="SRS108" s="161"/>
      <c r="SRT108" s="161"/>
      <c r="SRU108" s="161"/>
      <c r="SRV108" s="161"/>
      <c r="SRW108" s="161"/>
      <c r="SRX108" s="161"/>
      <c r="SRY108" s="161"/>
      <c r="SRZ108" s="161"/>
      <c r="SSA108" s="161"/>
      <c r="SSB108" s="161"/>
      <c r="SSC108" s="161"/>
      <c r="SSD108" s="161"/>
      <c r="SSE108" s="161"/>
      <c r="SSF108" s="161"/>
      <c r="SSG108" s="161"/>
      <c r="SSH108" s="161"/>
      <c r="SSI108" s="161"/>
      <c r="SSJ108" s="161"/>
      <c r="SSK108" s="161"/>
      <c r="SSL108" s="161"/>
      <c r="SSM108" s="161"/>
      <c r="SSN108" s="161"/>
      <c r="SSO108" s="161"/>
      <c r="SSP108" s="161"/>
      <c r="SSQ108" s="161"/>
      <c r="SSR108" s="161"/>
      <c r="SSS108" s="161"/>
      <c r="SST108" s="161"/>
      <c r="SSU108" s="161"/>
      <c r="SSV108" s="161"/>
      <c r="SSW108" s="161"/>
      <c r="SSX108" s="161"/>
      <c r="SSY108" s="161"/>
      <c r="SSZ108" s="161"/>
      <c r="STA108" s="161"/>
      <c r="STB108" s="161"/>
      <c r="STC108" s="161"/>
      <c r="STD108" s="161"/>
      <c r="STE108" s="161"/>
      <c r="STF108" s="161"/>
      <c r="STG108" s="161"/>
      <c r="STH108" s="161"/>
      <c r="STI108" s="161"/>
      <c r="STJ108" s="161"/>
      <c r="STK108" s="161"/>
      <c r="STL108" s="161"/>
      <c r="STM108" s="161"/>
      <c r="STN108" s="161"/>
      <c r="STO108" s="161"/>
      <c r="STP108" s="161"/>
      <c r="STQ108" s="161"/>
      <c r="STR108" s="161"/>
      <c r="STS108" s="161"/>
      <c r="STT108" s="161"/>
      <c r="STU108" s="161"/>
      <c r="STV108" s="161"/>
      <c r="STW108" s="161"/>
      <c r="STX108" s="161"/>
      <c r="STY108" s="161"/>
      <c r="STZ108" s="161"/>
      <c r="SUA108" s="161"/>
      <c r="SUB108" s="161"/>
      <c r="SUC108" s="161"/>
      <c r="SUD108" s="161"/>
      <c r="SUE108" s="161"/>
      <c r="SUF108" s="161"/>
      <c r="SUG108" s="161"/>
      <c r="SUH108" s="161"/>
      <c r="SUI108" s="161"/>
      <c r="SUJ108" s="161"/>
      <c r="SUK108" s="161"/>
      <c r="SUL108" s="161"/>
      <c r="SUM108" s="161"/>
      <c r="SUN108" s="161"/>
      <c r="SUO108" s="161"/>
      <c r="SUP108" s="161"/>
      <c r="SUQ108" s="161"/>
      <c r="SUR108" s="161"/>
      <c r="SUS108" s="161"/>
      <c r="SUT108" s="161"/>
      <c r="SUU108" s="161"/>
      <c r="SUV108" s="161"/>
      <c r="SUW108" s="161"/>
      <c r="SUX108" s="161"/>
      <c r="SUY108" s="161"/>
      <c r="SUZ108" s="161"/>
      <c r="SVA108" s="161"/>
      <c r="SVB108" s="161"/>
      <c r="SVC108" s="161"/>
      <c r="SVD108" s="161"/>
      <c r="SVE108" s="161"/>
      <c r="SVF108" s="161"/>
      <c r="SVG108" s="161"/>
      <c r="SVH108" s="161"/>
      <c r="SVI108" s="161"/>
      <c r="SVJ108" s="161"/>
      <c r="SVK108" s="161"/>
      <c r="SVL108" s="161"/>
      <c r="SVM108" s="161"/>
      <c r="SVN108" s="161"/>
      <c r="SVO108" s="161"/>
      <c r="SVP108" s="161"/>
      <c r="SVQ108" s="161"/>
      <c r="SVR108" s="161"/>
      <c r="SVS108" s="161"/>
      <c r="SVT108" s="161"/>
      <c r="SVU108" s="161"/>
      <c r="SVV108" s="161"/>
      <c r="SVW108" s="161"/>
      <c r="SVX108" s="161"/>
      <c r="SVY108" s="161"/>
      <c r="SVZ108" s="161"/>
      <c r="SWA108" s="161"/>
      <c r="SWB108" s="161"/>
      <c r="SWC108" s="161"/>
      <c r="SWD108" s="161"/>
      <c r="SWE108" s="161"/>
      <c r="SWF108" s="161"/>
      <c r="SWG108" s="161"/>
      <c r="SWH108" s="161"/>
      <c r="SWI108" s="161"/>
      <c r="SWJ108" s="161"/>
      <c r="SWK108" s="161"/>
      <c r="SWL108" s="161"/>
      <c r="SWM108" s="161"/>
      <c r="SWN108" s="161"/>
      <c r="SWO108" s="161"/>
      <c r="SWP108" s="161"/>
      <c r="SWQ108" s="161"/>
      <c r="SWR108" s="161"/>
      <c r="SWS108" s="161"/>
      <c r="SWT108" s="161"/>
      <c r="SWU108" s="161"/>
      <c r="SWV108" s="161"/>
      <c r="SWW108" s="161"/>
      <c r="SWX108" s="161"/>
      <c r="SWY108" s="161"/>
      <c r="SWZ108" s="161"/>
      <c r="SXA108" s="161"/>
      <c r="SXB108" s="161"/>
      <c r="SXC108" s="161"/>
      <c r="SXD108" s="161"/>
      <c r="SXE108" s="161"/>
      <c r="SXF108" s="161"/>
      <c r="SXG108" s="161"/>
      <c r="SXH108" s="161"/>
      <c r="SXI108" s="161"/>
      <c r="SXJ108" s="161"/>
      <c r="SXK108" s="161"/>
      <c r="SXL108" s="161"/>
      <c r="SXM108" s="161"/>
      <c r="SXN108" s="161"/>
      <c r="SXO108" s="161"/>
      <c r="SXP108" s="161"/>
      <c r="SXQ108" s="161"/>
      <c r="SXR108" s="161"/>
      <c r="SXS108" s="161"/>
      <c r="SXT108" s="161"/>
      <c r="SXU108" s="161"/>
      <c r="SXV108" s="161"/>
      <c r="SXW108" s="161"/>
      <c r="SXX108" s="161"/>
      <c r="SXY108" s="161"/>
      <c r="SXZ108" s="161"/>
      <c r="SYA108" s="161"/>
      <c r="SYB108" s="161"/>
      <c r="SYC108" s="161"/>
      <c r="SYD108" s="161"/>
      <c r="SYE108" s="161"/>
      <c r="SYF108" s="161"/>
      <c r="SYG108" s="161"/>
      <c r="SYH108" s="161"/>
      <c r="SYI108" s="161"/>
      <c r="SYJ108" s="161"/>
      <c r="SYK108" s="161"/>
      <c r="SYL108" s="161"/>
      <c r="SYM108" s="161"/>
      <c r="SYN108" s="161"/>
      <c r="SYO108" s="161"/>
      <c r="SYP108" s="161"/>
      <c r="SYQ108" s="161"/>
      <c r="SYR108" s="161"/>
      <c r="SYS108" s="161"/>
      <c r="SYT108" s="161"/>
      <c r="SYU108" s="161"/>
      <c r="SYV108" s="161"/>
      <c r="SYW108" s="161"/>
      <c r="SYX108" s="161"/>
      <c r="SYY108" s="161"/>
      <c r="SYZ108" s="161"/>
      <c r="SZA108" s="161"/>
      <c r="SZB108" s="161"/>
      <c r="SZC108" s="161"/>
      <c r="SZD108" s="161"/>
      <c r="SZE108" s="161"/>
      <c r="SZF108" s="161"/>
      <c r="SZG108" s="161"/>
      <c r="SZH108" s="161"/>
      <c r="SZI108" s="161"/>
      <c r="SZJ108" s="161"/>
      <c r="SZK108" s="161"/>
      <c r="SZL108" s="161"/>
      <c r="SZM108" s="161"/>
      <c r="SZN108" s="161"/>
      <c r="SZO108" s="161"/>
      <c r="SZP108" s="161"/>
      <c r="SZQ108" s="161"/>
      <c r="SZR108" s="161"/>
      <c r="SZS108" s="161"/>
      <c r="SZT108" s="161"/>
      <c r="SZU108" s="161"/>
      <c r="SZV108" s="161"/>
      <c r="SZW108" s="161"/>
      <c r="SZX108" s="161"/>
      <c r="SZY108" s="161"/>
      <c r="SZZ108" s="161"/>
      <c r="TAA108" s="161"/>
      <c r="TAB108" s="161"/>
      <c r="TAC108" s="161"/>
      <c r="TAD108" s="161"/>
      <c r="TAE108" s="161"/>
      <c r="TAF108" s="161"/>
      <c r="TAG108" s="161"/>
      <c r="TAH108" s="161"/>
      <c r="TAI108" s="161"/>
      <c r="TAJ108" s="161"/>
      <c r="TAK108" s="161"/>
      <c r="TAL108" s="161"/>
      <c r="TAM108" s="161"/>
      <c r="TAN108" s="161"/>
      <c r="TAO108" s="161"/>
      <c r="TAP108" s="161"/>
      <c r="TAQ108" s="161"/>
      <c r="TAR108" s="161"/>
      <c r="TAS108" s="161"/>
      <c r="TAT108" s="161"/>
      <c r="TAU108" s="161"/>
      <c r="TAV108" s="161"/>
      <c r="TAW108" s="161"/>
      <c r="TAX108" s="161"/>
      <c r="TAY108" s="161"/>
      <c r="TAZ108" s="161"/>
      <c r="TBA108" s="161"/>
      <c r="TBB108" s="161"/>
      <c r="TBC108" s="161"/>
      <c r="TBD108" s="161"/>
      <c r="TBE108" s="161"/>
      <c r="TBF108" s="161"/>
      <c r="TBG108" s="161"/>
      <c r="TBH108" s="161"/>
      <c r="TBI108" s="161"/>
      <c r="TBJ108" s="161"/>
      <c r="TBK108" s="161"/>
      <c r="TBL108" s="161"/>
      <c r="TBM108" s="161"/>
      <c r="TBN108" s="161"/>
      <c r="TBO108" s="161"/>
      <c r="TBP108" s="161"/>
      <c r="TBQ108" s="161"/>
      <c r="TBR108" s="161"/>
      <c r="TBS108" s="161"/>
      <c r="TBT108" s="161"/>
      <c r="TBU108" s="161"/>
      <c r="TBV108" s="161"/>
      <c r="TBW108" s="161"/>
      <c r="TBX108" s="161"/>
      <c r="TBY108" s="161"/>
      <c r="TBZ108" s="161"/>
      <c r="TCA108" s="161"/>
      <c r="TCB108" s="161"/>
      <c r="TCC108" s="161"/>
      <c r="TCD108" s="161"/>
      <c r="TCE108" s="161"/>
      <c r="TCF108" s="161"/>
      <c r="TCG108" s="161"/>
      <c r="TCH108" s="161"/>
      <c r="TCI108" s="161"/>
      <c r="TCJ108" s="161"/>
      <c r="TCK108" s="161"/>
      <c r="TCL108" s="161"/>
      <c r="TCM108" s="161"/>
      <c r="TCN108" s="161"/>
      <c r="TCO108" s="161"/>
      <c r="TCP108" s="161"/>
      <c r="TCQ108" s="161"/>
      <c r="TCR108" s="161"/>
      <c r="TCS108" s="161"/>
      <c r="TCT108" s="161"/>
      <c r="TCU108" s="161"/>
      <c r="TCV108" s="161"/>
      <c r="TCW108" s="161"/>
      <c r="TCX108" s="161"/>
      <c r="TCY108" s="161"/>
      <c r="TCZ108" s="161"/>
      <c r="TDA108" s="161"/>
      <c r="TDB108" s="161"/>
      <c r="TDC108" s="161"/>
      <c r="TDD108" s="161"/>
      <c r="TDE108" s="161"/>
      <c r="TDF108" s="161"/>
      <c r="TDG108" s="161"/>
      <c r="TDH108" s="161"/>
      <c r="TDI108" s="161"/>
      <c r="TDJ108" s="161"/>
      <c r="TDK108" s="161"/>
      <c r="TDL108" s="161"/>
      <c r="TDM108" s="161"/>
      <c r="TDN108" s="161"/>
      <c r="TDO108" s="161"/>
      <c r="TDP108" s="161"/>
      <c r="TDQ108" s="161"/>
      <c r="TDR108" s="161"/>
      <c r="TDS108" s="161"/>
      <c r="TDT108" s="161"/>
      <c r="TDU108" s="161"/>
      <c r="TDV108" s="161"/>
      <c r="TDW108" s="161"/>
      <c r="TDX108" s="161"/>
      <c r="TDY108" s="161"/>
      <c r="TDZ108" s="161"/>
      <c r="TEA108" s="161"/>
      <c r="TEB108" s="161"/>
      <c r="TEC108" s="161"/>
      <c r="TED108" s="161"/>
      <c r="TEE108" s="161"/>
      <c r="TEF108" s="161"/>
      <c r="TEG108" s="161"/>
      <c r="TEH108" s="161"/>
      <c r="TEI108" s="161"/>
      <c r="TEJ108" s="161"/>
      <c r="TEK108" s="161"/>
      <c r="TEL108" s="161"/>
      <c r="TEM108" s="161"/>
      <c r="TEN108" s="161"/>
      <c r="TEO108" s="161"/>
      <c r="TEP108" s="161"/>
      <c r="TEQ108" s="161"/>
      <c r="TER108" s="161"/>
      <c r="TES108" s="161"/>
      <c r="TET108" s="161"/>
      <c r="TEU108" s="161"/>
      <c r="TEV108" s="161"/>
      <c r="TEW108" s="161"/>
      <c r="TEX108" s="161"/>
      <c r="TEY108" s="161"/>
      <c r="TEZ108" s="161"/>
      <c r="TFA108" s="161"/>
      <c r="TFB108" s="161"/>
      <c r="TFC108" s="161"/>
      <c r="TFD108" s="161"/>
      <c r="TFE108" s="161"/>
      <c r="TFF108" s="161"/>
      <c r="TFG108" s="161"/>
      <c r="TFH108" s="161"/>
      <c r="TFI108" s="161"/>
      <c r="TFJ108" s="161"/>
      <c r="TFK108" s="161"/>
      <c r="TFL108" s="161"/>
      <c r="TFM108" s="161"/>
      <c r="TFN108" s="161"/>
      <c r="TFO108" s="161"/>
      <c r="TFP108" s="161"/>
      <c r="TFQ108" s="161"/>
      <c r="TFR108" s="161"/>
      <c r="TFS108" s="161"/>
      <c r="TFT108" s="161"/>
      <c r="TFU108" s="161"/>
      <c r="TFV108" s="161"/>
      <c r="TFW108" s="161"/>
      <c r="TFX108" s="161"/>
      <c r="TFY108" s="161"/>
      <c r="TFZ108" s="161"/>
      <c r="TGA108" s="161"/>
      <c r="TGB108" s="161"/>
      <c r="TGC108" s="161"/>
      <c r="TGD108" s="161"/>
      <c r="TGE108" s="161"/>
      <c r="TGF108" s="161"/>
      <c r="TGG108" s="161"/>
      <c r="TGH108" s="161"/>
      <c r="TGI108" s="161"/>
      <c r="TGJ108" s="161"/>
      <c r="TGK108" s="161"/>
      <c r="TGL108" s="161"/>
      <c r="TGM108" s="161"/>
      <c r="TGN108" s="161"/>
      <c r="TGO108" s="161"/>
      <c r="TGP108" s="161"/>
      <c r="TGQ108" s="161"/>
      <c r="TGR108" s="161"/>
      <c r="TGS108" s="161"/>
      <c r="TGT108" s="161"/>
      <c r="TGU108" s="161"/>
      <c r="TGV108" s="161"/>
      <c r="TGW108" s="161"/>
      <c r="TGX108" s="161"/>
      <c r="TGY108" s="161"/>
      <c r="TGZ108" s="161"/>
      <c r="THA108" s="161"/>
      <c r="THB108" s="161"/>
      <c r="THC108" s="161"/>
      <c r="THD108" s="161"/>
      <c r="THE108" s="161"/>
      <c r="THF108" s="161"/>
      <c r="THG108" s="161"/>
      <c r="THH108" s="161"/>
      <c r="THI108" s="161"/>
      <c r="THJ108" s="161"/>
      <c r="THK108" s="161"/>
      <c r="THL108" s="161"/>
      <c r="THM108" s="161"/>
      <c r="THN108" s="161"/>
      <c r="THO108" s="161"/>
      <c r="THP108" s="161"/>
      <c r="THQ108" s="161"/>
      <c r="THR108" s="161"/>
      <c r="THS108" s="161"/>
      <c r="THT108" s="161"/>
      <c r="THU108" s="161"/>
      <c r="THV108" s="161"/>
      <c r="THW108" s="161"/>
      <c r="THX108" s="161"/>
      <c r="THY108" s="161"/>
      <c r="THZ108" s="161"/>
      <c r="TIA108" s="161"/>
      <c r="TIB108" s="161"/>
      <c r="TIC108" s="161"/>
      <c r="TID108" s="161"/>
      <c r="TIE108" s="161"/>
      <c r="TIF108" s="161"/>
      <c r="TIG108" s="161"/>
      <c r="TIH108" s="161"/>
      <c r="TII108" s="161"/>
      <c r="TIJ108" s="161"/>
      <c r="TIK108" s="161"/>
      <c r="TIL108" s="161"/>
      <c r="TIM108" s="161"/>
      <c r="TIN108" s="161"/>
      <c r="TIO108" s="161"/>
      <c r="TIP108" s="161"/>
      <c r="TIQ108" s="161"/>
      <c r="TIR108" s="161"/>
      <c r="TIS108" s="161"/>
      <c r="TIT108" s="161"/>
      <c r="TIU108" s="161"/>
      <c r="TIV108" s="161"/>
      <c r="TIW108" s="161"/>
      <c r="TIX108" s="161"/>
      <c r="TIY108" s="161"/>
      <c r="TIZ108" s="161"/>
      <c r="TJA108" s="161"/>
      <c r="TJB108" s="161"/>
      <c r="TJC108" s="161"/>
      <c r="TJD108" s="161"/>
      <c r="TJE108" s="161"/>
      <c r="TJF108" s="161"/>
      <c r="TJG108" s="161"/>
      <c r="TJH108" s="161"/>
      <c r="TJI108" s="161"/>
      <c r="TJJ108" s="161"/>
      <c r="TJK108" s="161"/>
      <c r="TJL108" s="161"/>
      <c r="TJM108" s="161"/>
      <c r="TJN108" s="161"/>
      <c r="TJO108" s="161"/>
      <c r="TJP108" s="161"/>
      <c r="TJQ108" s="161"/>
      <c r="TJR108" s="161"/>
      <c r="TJS108" s="161"/>
      <c r="TJT108" s="161"/>
      <c r="TJU108" s="161"/>
      <c r="TJV108" s="161"/>
      <c r="TJW108" s="161"/>
      <c r="TJX108" s="161"/>
      <c r="TJY108" s="161"/>
      <c r="TJZ108" s="161"/>
      <c r="TKA108" s="161"/>
      <c r="TKB108" s="161"/>
      <c r="TKC108" s="161"/>
      <c r="TKD108" s="161"/>
      <c r="TKE108" s="161"/>
      <c r="TKF108" s="161"/>
      <c r="TKG108" s="161"/>
      <c r="TKH108" s="161"/>
      <c r="TKI108" s="161"/>
      <c r="TKJ108" s="161"/>
      <c r="TKK108" s="161"/>
      <c r="TKL108" s="161"/>
      <c r="TKM108" s="161"/>
      <c r="TKN108" s="161"/>
      <c r="TKO108" s="161"/>
      <c r="TKP108" s="161"/>
      <c r="TKQ108" s="161"/>
      <c r="TKR108" s="161"/>
      <c r="TKS108" s="161"/>
      <c r="TKT108" s="161"/>
      <c r="TKU108" s="161"/>
      <c r="TKV108" s="161"/>
      <c r="TKW108" s="161"/>
      <c r="TKX108" s="161"/>
      <c r="TKY108" s="161"/>
      <c r="TKZ108" s="161"/>
      <c r="TLA108" s="161"/>
      <c r="TLB108" s="161"/>
      <c r="TLC108" s="161"/>
      <c r="TLD108" s="161"/>
      <c r="TLE108" s="161"/>
      <c r="TLF108" s="161"/>
      <c r="TLG108" s="161"/>
      <c r="TLH108" s="161"/>
      <c r="TLI108" s="161"/>
      <c r="TLJ108" s="161"/>
      <c r="TLK108" s="161"/>
      <c r="TLL108" s="161"/>
      <c r="TLM108" s="161"/>
      <c r="TLN108" s="161"/>
      <c r="TLO108" s="161"/>
      <c r="TLP108" s="161"/>
      <c r="TLQ108" s="161"/>
      <c r="TLR108" s="161"/>
      <c r="TLS108" s="161"/>
      <c r="TLT108" s="161"/>
      <c r="TLU108" s="161"/>
      <c r="TLV108" s="161"/>
      <c r="TLW108" s="161"/>
      <c r="TLX108" s="161"/>
      <c r="TLY108" s="161"/>
      <c r="TLZ108" s="161"/>
      <c r="TMA108" s="161"/>
      <c r="TMB108" s="161"/>
      <c r="TMC108" s="161"/>
      <c r="TMD108" s="161"/>
      <c r="TME108" s="161"/>
      <c r="TMF108" s="161"/>
      <c r="TMG108" s="161"/>
      <c r="TMH108" s="161"/>
      <c r="TMI108" s="161"/>
      <c r="TMJ108" s="161"/>
      <c r="TMK108" s="161"/>
      <c r="TML108" s="161"/>
      <c r="TMM108" s="161"/>
      <c r="TMN108" s="161"/>
      <c r="TMO108" s="161"/>
      <c r="TMP108" s="161"/>
      <c r="TMQ108" s="161"/>
      <c r="TMR108" s="161"/>
      <c r="TMS108" s="161"/>
      <c r="TMT108" s="161"/>
      <c r="TMU108" s="161"/>
      <c r="TMV108" s="161"/>
      <c r="TMW108" s="161"/>
      <c r="TMX108" s="161"/>
      <c r="TMY108" s="161"/>
      <c r="TMZ108" s="161"/>
      <c r="TNA108" s="161"/>
      <c r="TNB108" s="161"/>
      <c r="TNC108" s="161"/>
      <c r="TND108" s="161"/>
      <c r="TNE108" s="161"/>
      <c r="TNF108" s="161"/>
      <c r="TNG108" s="161"/>
      <c r="TNH108" s="161"/>
      <c r="TNI108" s="161"/>
      <c r="TNJ108" s="161"/>
      <c r="TNK108" s="161"/>
      <c r="TNL108" s="161"/>
      <c r="TNM108" s="161"/>
      <c r="TNN108" s="161"/>
      <c r="TNO108" s="161"/>
      <c r="TNP108" s="161"/>
      <c r="TNQ108" s="161"/>
      <c r="TNR108" s="161"/>
      <c r="TNS108" s="161"/>
      <c r="TNT108" s="161"/>
      <c r="TNU108" s="161"/>
      <c r="TNV108" s="161"/>
      <c r="TNW108" s="161"/>
      <c r="TNX108" s="161"/>
      <c r="TNY108" s="161"/>
      <c r="TNZ108" s="161"/>
      <c r="TOA108" s="161"/>
      <c r="TOB108" s="161"/>
      <c r="TOC108" s="161"/>
      <c r="TOD108" s="161"/>
      <c r="TOE108" s="161"/>
      <c r="TOF108" s="161"/>
      <c r="TOG108" s="161"/>
      <c r="TOH108" s="161"/>
      <c r="TOI108" s="161"/>
      <c r="TOJ108" s="161"/>
      <c r="TOK108" s="161"/>
      <c r="TOL108" s="161"/>
      <c r="TOM108" s="161"/>
      <c r="TON108" s="161"/>
      <c r="TOO108" s="161"/>
      <c r="TOP108" s="161"/>
      <c r="TOQ108" s="161"/>
      <c r="TOR108" s="161"/>
      <c r="TOS108" s="161"/>
      <c r="TOT108" s="161"/>
      <c r="TOU108" s="161"/>
      <c r="TOV108" s="161"/>
      <c r="TOW108" s="161"/>
      <c r="TOX108" s="161"/>
      <c r="TOY108" s="161"/>
      <c r="TOZ108" s="161"/>
      <c r="TPA108" s="161"/>
      <c r="TPB108" s="161"/>
      <c r="TPC108" s="161"/>
      <c r="TPD108" s="161"/>
      <c r="TPE108" s="161"/>
      <c r="TPF108" s="161"/>
      <c r="TPG108" s="161"/>
      <c r="TPH108" s="161"/>
      <c r="TPI108" s="161"/>
      <c r="TPJ108" s="161"/>
      <c r="TPK108" s="161"/>
      <c r="TPL108" s="161"/>
      <c r="TPM108" s="161"/>
      <c r="TPN108" s="161"/>
      <c r="TPO108" s="161"/>
      <c r="TPP108" s="161"/>
      <c r="TPQ108" s="161"/>
      <c r="TPR108" s="161"/>
      <c r="TPS108" s="161"/>
      <c r="TPT108" s="161"/>
      <c r="TPU108" s="161"/>
      <c r="TPV108" s="161"/>
      <c r="TPW108" s="161"/>
      <c r="TPX108" s="161"/>
      <c r="TPY108" s="161"/>
      <c r="TPZ108" s="161"/>
      <c r="TQA108" s="161"/>
      <c r="TQB108" s="161"/>
      <c r="TQC108" s="161"/>
      <c r="TQD108" s="161"/>
      <c r="TQE108" s="161"/>
      <c r="TQF108" s="161"/>
      <c r="TQG108" s="161"/>
      <c r="TQH108" s="161"/>
      <c r="TQI108" s="161"/>
      <c r="TQJ108" s="161"/>
      <c r="TQK108" s="161"/>
      <c r="TQL108" s="161"/>
      <c r="TQM108" s="161"/>
      <c r="TQN108" s="161"/>
      <c r="TQO108" s="161"/>
      <c r="TQP108" s="161"/>
      <c r="TQQ108" s="161"/>
      <c r="TQR108" s="161"/>
      <c r="TQS108" s="161"/>
      <c r="TQT108" s="161"/>
      <c r="TQU108" s="161"/>
      <c r="TQV108" s="161"/>
      <c r="TQW108" s="161"/>
      <c r="TQX108" s="161"/>
      <c r="TQY108" s="161"/>
      <c r="TQZ108" s="161"/>
      <c r="TRA108" s="161"/>
      <c r="TRB108" s="161"/>
      <c r="TRC108" s="161"/>
      <c r="TRD108" s="161"/>
      <c r="TRE108" s="161"/>
      <c r="TRF108" s="161"/>
      <c r="TRG108" s="161"/>
      <c r="TRH108" s="161"/>
      <c r="TRI108" s="161"/>
      <c r="TRJ108" s="161"/>
      <c r="TRK108" s="161"/>
      <c r="TRL108" s="161"/>
      <c r="TRM108" s="161"/>
      <c r="TRN108" s="161"/>
      <c r="TRO108" s="161"/>
      <c r="TRP108" s="161"/>
      <c r="TRQ108" s="161"/>
      <c r="TRR108" s="161"/>
      <c r="TRS108" s="161"/>
      <c r="TRT108" s="161"/>
      <c r="TRU108" s="161"/>
      <c r="TRV108" s="161"/>
      <c r="TRW108" s="161"/>
      <c r="TRX108" s="161"/>
      <c r="TRY108" s="161"/>
      <c r="TRZ108" s="161"/>
      <c r="TSA108" s="161"/>
      <c r="TSB108" s="161"/>
      <c r="TSC108" s="161"/>
      <c r="TSD108" s="161"/>
      <c r="TSE108" s="161"/>
      <c r="TSF108" s="161"/>
      <c r="TSG108" s="161"/>
      <c r="TSH108" s="161"/>
      <c r="TSI108" s="161"/>
      <c r="TSJ108" s="161"/>
      <c r="TSK108" s="161"/>
      <c r="TSL108" s="161"/>
      <c r="TSM108" s="161"/>
      <c r="TSN108" s="161"/>
      <c r="TSO108" s="161"/>
      <c r="TSP108" s="161"/>
      <c r="TSQ108" s="161"/>
      <c r="TSR108" s="161"/>
      <c r="TSS108" s="161"/>
      <c r="TST108" s="161"/>
      <c r="TSU108" s="161"/>
      <c r="TSV108" s="161"/>
      <c r="TSW108" s="161"/>
      <c r="TSX108" s="161"/>
      <c r="TSY108" s="161"/>
      <c r="TSZ108" s="161"/>
      <c r="TTA108" s="161"/>
      <c r="TTB108" s="161"/>
      <c r="TTC108" s="161"/>
      <c r="TTD108" s="161"/>
      <c r="TTE108" s="161"/>
      <c r="TTF108" s="161"/>
      <c r="TTG108" s="161"/>
      <c r="TTH108" s="161"/>
      <c r="TTI108" s="161"/>
      <c r="TTJ108" s="161"/>
      <c r="TTK108" s="161"/>
      <c r="TTL108" s="161"/>
      <c r="TTM108" s="161"/>
      <c r="TTN108" s="161"/>
      <c r="TTO108" s="161"/>
      <c r="TTP108" s="161"/>
      <c r="TTQ108" s="161"/>
      <c r="TTR108" s="161"/>
      <c r="TTS108" s="161"/>
      <c r="TTT108" s="161"/>
      <c r="TTU108" s="161"/>
      <c r="TTV108" s="161"/>
      <c r="TTW108" s="161"/>
      <c r="TTX108" s="161"/>
      <c r="TTY108" s="161"/>
      <c r="TTZ108" s="161"/>
      <c r="TUA108" s="161"/>
      <c r="TUB108" s="161"/>
      <c r="TUC108" s="161"/>
      <c r="TUD108" s="161"/>
      <c r="TUE108" s="161"/>
      <c r="TUF108" s="161"/>
      <c r="TUG108" s="161"/>
      <c r="TUH108" s="161"/>
      <c r="TUI108" s="161"/>
      <c r="TUJ108" s="161"/>
      <c r="TUK108" s="161"/>
      <c r="TUL108" s="161"/>
      <c r="TUM108" s="161"/>
      <c r="TUN108" s="161"/>
      <c r="TUO108" s="161"/>
      <c r="TUP108" s="161"/>
      <c r="TUQ108" s="161"/>
      <c r="TUR108" s="161"/>
      <c r="TUS108" s="161"/>
      <c r="TUT108" s="161"/>
      <c r="TUU108" s="161"/>
      <c r="TUV108" s="161"/>
      <c r="TUW108" s="161"/>
      <c r="TUX108" s="161"/>
      <c r="TUY108" s="161"/>
      <c r="TUZ108" s="161"/>
      <c r="TVA108" s="161"/>
      <c r="TVB108" s="161"/>
      <c r="TVC108" s="161"/>
      <c r="TVD108" s="161"/>
      <c r="TVE108" s="161"/>
      <c r="TVF108" s="161"/>
      <c r="TVG108" s="161"/>
      <c r="TVH108" s="161"/>
      <c r="TVI108" s="161"/>
      <c r="TVJ108" s="161"/>
      <c r="TVK108" s="161"/>
      <c r="TVL108" s="161"/>
      <c r="TVM108" s="161"/>
      <c r="TVN108" s="161"/>
      <c r="TVO108" s="161"/>
      <c r="TVP108" s="161"/>
      <c r="TVQ108" s="161"/>
      <c r="TVR108" s="161"/>
      <c r="TVS108" s="161"/>
      <c r="TVT108" s="161"/>
      <c r="TVU108" s="161"/>
      <c r="TVV108" s="161"/>
      <c r="TVW108" s="161"/>
      <c r="TVX108" s="161"/>
      <c r="TVY108" s="161"/>
      <c r="TVZ108" s="161"/>
      <c r="TWA108" s="161"/>
      <c r="TWB108" s="161"/>
      <c r="TWC108" s="161"/>
      <c r="TWD108" s="161"/>
      <c r="TWE108" s="161"/>
      <c r="TWF108" s="161"/>
      <c r="TWG108" s="161"/>
      <c r="TWH108" s="161"/>
      <c r="TWI108" s="161"/>
      <c r="TWJ108" s="161"/>
      <c r="TWK108" s="161"/>
      <c r="TWL108" s="161"/>
      <c r="TWM108" s="161"/>
      <c r="TWN108" s="161"/>
      <c r="TWO108" s="161"/>
      <c r="TWP108" s="161"/>
      <c r="TWQ108" s="161"/>
      <c r="TWR108" s="161"/>
      <c r="TWS108" s="161"/>
      <c r="TWT108" s="161"/>
      <c r="TWU108" s="161"/>
      <c r="TWV108" s="161"/>
      <c r="TWW108" s="161"/>
      <c r="TWX108" s="161"/>
      <c r="TWY108" s="161"/>
      <c r="TWZ108" s="161"/>
      <c r="TXA108" s="161"/>
      <c r="TXB108" s="161"/>
      <c r="TXC108" s="161"/>
      <c r="TXD108" s="161"/>
      <c r="TXE108" s="161"/>
      <c r="TXF108" s="161"/>
      <c r="TXG108" s="161"/>
      <c r="TXH108" s="161"/>
      <c r="TXI108" s="161"/>
      <c r="TXJ108" s="161"/>
      <c r="TXK108" s="161"/>
      <c r="TXL108" s="161"/>
      <c r="TXM108" s="161"/>
      <c r="TXN108" s="161"/>
      <c r="TXO108" s="161"/>
      <c r="TXP108" s="161"/>
      <c r="TXQ108" s="161"/>
      <c r="TXR108" s="161"/>
      <c r="TXS108" s="161"/>
      <c r="TXT108" s="161"/>
      <c r="TXU108" s="161"/>
      <c r="TXV108" s="161"/>
      <c r="TXW108" s="161"/>
      <c r="TXX108" s="161"/>
      <c r="TXY108" s="161"/>
      <c r="TXZ108" s="161"/>
      <c r="TYA108" s="161"/>
      <c r="TYB108" s="161"/>
      <c r="TYC108" s="161"/>
      <c r="TYD108" s="161"/>
      <c r="TYE108" s="161"/>
      <c r="TYF108" s="161"/>
      <c r="TYG108" s="161"/>
      <c r="TYH108" s="161"/>
      <c r="TYI108" s="161"/>
      <c r="TYJ108" s="161"/>
      <c r="TYK108" s="161"/>
      <c r="TYL108" s="161"/>
      <c r="TYM108" s="161"/>
      <c r="TYN108" s="161"/>
      <c r="TYO108" s="161"/>
      <c r="TYP108" s="161"/>
      <c r="TYQ108" s="161"/>
      <c r="TYR108" s="161"/>
      <c r="TYS108" s="161"/>
      <c r="TYT108" s="161"/>
      <c r="TYU108" s="161"/>
      <c r="TYV108" s="161"/>
      <c r="TYW108" s="161"/>
      <c r="TYX108" s="161"/>
      <c r="TYY108" s="161"/>
      <c r="TYZ108" s="161"/>
      <c r="TZA108" s="161"/>
      <c r="TZB108" s="161"/>
      <c r="TZC108" s="161"/>
      <c r="TZD108" s="161"/>
      <c r="TZE108" s="161"/>
      <c r="TZF108" s="161"/>
      <c r="TZG108" s="161"/>
      <c r="TZH108" s="161"/>
      <c r="TZI108" s="161"/>
      <c r="TZJ108" s="161"/>
      <c r="TZK108" s="161"/>
      <c r="TZL108" s="161"/>
      <c r="TZM108" s="161"/>
      <c r="TZN108" s="161"/>
      <c r="TZO108" s="161"/>
      <c r="TZP108" s="161"/>
      <c r="TZQ108" s="161"/>
      <c r="TZR108" s="161"/>
      <c r="TZS108" s="161"/>
      <c r="TZT108" s="161"/>
      <c r="TZU108" s="161"/>
      <c r="TZV108" s="161"/>
      <c r="TZW108" s="161"/>
      <c r="TZX108" s="161"/>
      <c r="TZY108" s="161"/>
      <c r="TZZ108" s="161"/>
      <c r="UAA108" s="161"/>
      <c r="UAB108" s="161"/>
      <c r="UAC108" s="161"/>
      <c r="UAD108" s="161"/>
      <c r="UAE108" s="161"/>
      <c r="UAF108" s="161"/>
      <c r="UAG108" s="161"/>
      <c r="UAH108" s="161"/>
      <c r="UAI108" s="161"/>
      <c r="UAJ108" s="161"/>
      <c r="UAK108" s="161"/>
      <c r="UAL108" s="161"/>
      <c r="UAM108" s="161"/>
      <c r="UAN108" s="161"/>
      <c r="UAO108" s="161"/>
      <c r="UAP108" s="161"/>
      <c r="UAQ108" s="161"/>
      <c r="UAR108" s="161"/>
      <c r="UAS108" s="161"/>
      <c r="UAT108" s="161"/>
      <c r="UAU108" s="161"/>
      <c r="UAV108" s="161"/>
      <c r="UAW108" s="161"/>
      <c r="UAX108" s="161"/>
      <c r="UAY108" s="161"/>
      <c r="UAZ108" s="161"/>
      <c r="UBA108" s="161"/>
      <c r="UBB108" s="161"/>
      <c r="UBC108" s="161"/>
      <c r="UBD108" s="161"/>
      <c r="UBE108" s="161"/>
      <c r="UBF108" s="161"/>
      <c r="UBG108" s="161"/>
      <c r="UBH108" s="161"/>
      <c r="UBI108" s="161"/>
      <c r="UBJ108" s="161"/>
      <c r="UBK108" s="161"/>
      <c r="UBL108" s="161"/>
      <c r="UBM108" s="161"/>
      <c r="UBN108" s="161"/>
      <c r="UBO108" s="161"/>
      <c r="UBP108" s="161"/>
      <c r="UBQ108" s="161"/>
      <c r="UBR108" s="161"/>
      <c r="UBS108" s="161"/>
      <c r="UBT108" s="161"/>
      <c r="UBU108" s="161"/>
      <c r="UBV108" s="161"/>
      <c r="UBW108" s="161"/>
      <c r="UBX108" s="161"/>
      <c r="UBY108" s="161"/>
      <c r="UBZ108" s="161"/>
      <c r="UCA108" s="161"/>
      <c r="UCB108" s="161"/>
      <c r="UCC108" s="161"/>
      <c r="UCD108" s="161"/>
      <c r="UCE108" s="161"/>
      <c r="UCF108" s="161"/>
      <c r="UCG108" s="161"/>
      <c r="UCH108" s="161"/>
      <c r="UCI108" s="161"/>
      <c r="UCJ108" s="161"/>
      <c r="UCK108" s="161"/>
      <c r="UCL108" s="161"/>
      <c r="UCM108" s="161"/>
      <c r="UCN108" s="161"/>
      <c r="UCO108" s="161"/>
      <c r="UCP108" s="161"/>
      <c r="UCQ108" s="161"/>
      <c r="UCR108" s="161"/>
      <c r="UCS108" s="161"/>
      <c r="UCT108" s="161"/>
      <c r="UCU108" s="161"/>
      <c r="UCV108" s="161"/>
      <c r="UCW108" s="161"/>
      <c r="UCX108" s="161"/>
      <c r="UCY108" s="161"/>
      <c r="UCZ108" s="161"/>
      <c r="UDA108" s="161"/>
      <c r="UDB108" s="161"/>
      <c r="UDC108" s="161"/>
      <c r="UDD108" s="161"/>
      <c r="UDE108" s="161"/>
      <c r="UDF108" s="161"/>
      <c r="UDG108" s="161"/>
      <c r="UDH108" s="161"/>
      <c r="UDI108" s="161"/>
      <c r="UDJ108" s="161"/>
      <c r="UDK108" s="161"/>
      <c r="UDL108" s="161"/>
      <c r="UDM108" s="161"/>
      <c r="UDN108" s="161"/>
      <c r="UDO108" s="161"/>
      <c r="UDP108" s="161"/>
      <c r="UDQ108" s="161"/>
      <c r="UDR108" s="161"/>
      <c r="UDS108" s="161"/>
      <c r="UDT108" s="161"/>
      <c r="UDU108" s="161"/>
      <c r="UDV108" s="161"/>
      <c r="UDW108" s="161"/>
      <c r="UDX108" s="161"/>
      <c r="UDY108" s="161"/>
      <c r="UDZ108" s="161"/>
      <c r="UEA108" s="161"/>
      <c r="UEB108" s="161"/>
      <c r="UEC108" s="161"/>
      <c r="UED108" s="161"/>
      <c r="UEE108" s="161"/>
      <c r="UEF108" s="161"/>
      <c r="UEG108" s="161"/>
      <c r="UEH108" s="161"/>
      <c r="UEI108" s="161"/>
      <c r="UEJ108" s="161"/>
      <c r="UEK108" s="161"/>
      <c r="UEL108" s="161"/>
      <c r="UEM108" s="161"/>
      <c r="UEN108" s="161"/>
      <c r="UEO108" s="161"/>
      <c r="UEP108" s="161"/>
      <c r="UEQ108" s="161"/>
      <c r="UER108" s="161"/>
      <c r="UES108" s="161"/>
      <c r="UET108" s="161"/>
      <c r="UEU108" s="161"/>
      <c r="UEV108" s="161"/>
      <c r="UEW108" s="161"/>
      <c r="UEX108" s="161"/>
      <c r="UEY108" s="161"/>
      <c r="UEZ108" s="161"/>
      <c r="UFA108" s="161"/>
      <c r="UFB108" s="161"/>
      <c r="UFC108" s="161"/>
      <c r="UFD108" s="161"/>
      <c r="UFE108" s="161"/>
      <c r="UFF108" s="161"/>
      <c r="UFG108" s="161"/>
      <c r="UFH108" s="161"/>
      <c r="UFI108" s="161"/>
      <c r="UFJ108" s="161"/>
      <c r="UFK108" s="161"/>
      <c r="UFL108" s="161"/>
      <c r="UFM108" s="161"/>
      <c r="UFN108" s="161"/>
      <c r="UFO108" s="161"/>
      <c r="UFP108" s="161"/>
      <c r="UFQ108" s="161"/>
      <c r="UFR108" s="161"/>
      <c r="UFS108" s="161"/>
      <c r="UFT108" s="161"/>
      <c r="UFU108" s="161"/>
      <c r="UFV108" s="161"/>
      <c r="UFW108" s="161"/>
      <c r="UFX108" s="161"/>
      <c r="UFY108" s="161"/>
      <c r="UFZ108" s="161"/>
      <c r="UGA108" s="161"/>
      <c r="UGB108" s="161"/>
      <c r="UGC108" s="161"/>
      <c r="UGD108" s="161"/>
      <c r="UGE108" s="161"/>
      <c r="UGF108" s="161"/>
      <c r="UGG108" s="161"/>
      <c r="UGH108" s="161"/>
      <c r="UGI108" s="161"/>
      <c r="UGJ108" s="161"/>
      <c r="UGK108" s="161"/>
      <c r="UGL108" s="161"/>
      <c r="UGM108" s="161"/>
      <c r="UGN108" s="161"/>
      <c r="UGO108" s="161"/>
      <c r="UGP108" s="161"/>
      <c r="UGQ108" s="161"/>
      <c r="UGR108" s="161"/>
      <c r="UGS108" s="161"/>
      <c r="UGT108" s="161"/>
      <c r="UGU108" s="161"/>
      <c r="UGV108" s="161"/>
      <c r="UGW108" s="161"/>
      <c r="UGX108" s="161"/>
      <c r="UGY108" s="161"/>
      <c r="UGZ108" s="161"/>
      <c r="UHA108" s="161"/>
      <c r="UHB108" s="161"/>
      <c r="UHC108" s="161"/>
      <c r="UHD108" s="161"/>
      <c r="UHE108" s="161"/>
      <c r="UHF108" s="161"/>
      <c r="UHG108" s="161"/>
      <c r="UHH108" s="161"/>
      <c r="UHI108" s="161"/>
      <c r="UHJ108" s="161"/>
      <c r="UHK108" s="161"/>
      <c r="UHL108" s="161"/>
      <c r="UHM108" s="161"/>
      <c r="UHN108" s="161"/>
      <c r="UHO108" s="161"/>
      <c r="UHP108" s="161"/>
      <c r="UHQ108" s="161"/>
      <c r="UHR108" s="161"/>
      <c r="UHS108" s="161"/>
      <c r="UHT108" s="161"/>
      <c r="UHU108" s="161"/>
      <c r="UHV108" s="161"/>
      <c r="UHW108" s="161"/>
      <c r="UHX108" s="161"/>
      <c r="UHY108" s="161"/>
      <c r="UHZ108" s="161"/>
      <c r="UIA108" s="161"/>
      <c r="UIB108" s="161"/>
      <c r="UIC108" s="161"/>
      <c r="UID108" s="161"/>
      <c r="UIE108" s="161"/>
      <c r="UIF108" s="161"/>
      <c r="UIG108" s="161"/>
      <c r="UIH108" s="161"/>
      <c r="UII108" s="161"/>
      <c r="UIJ108" s="161"/>
      <c r="UIK108" s="161"/>
      <c r="UIL108" s="161"/>
      <c r="UIM108" s="161"/>
      <c r="UIN108" s="161"/>
      <c r="UIO108" s="161"/>
      <c r="UIP108" s="161"/>
      <c r="UIQ108" s="161"/>
      <c r="UIR108" s="161"/>
      <c r="UIS108" s="161"/>
      <c r="UIT108" s="161"/>
      <c r="UIU108" s="161"/>
      <c r="UIV108" s="161"/>
      <c r="UIW108" s="161"/>
      <c r="UIX108" s="161"/>
      <c r="UIY108" s="161"/>
      <c r="UIZ108" s="161"/>
      <c r="UJA108" s="161"/>
      <c r="UJB108" s="161"/>
      <c r="UJC108" s="161"/>
      <c r="UJD108" s="161"/>
      <c r="UJE108" s="161"/>
      <c r="UJF108" s="161"/>
      <c r="UJG108" s="161"/>
      <c r="UJH108" s="161"/>
      <c r="UJI108" s="161"/>
      <c r="UJJ108" s="161"/>
      <c r="UJK108" s="161"/>
      <c r="UJL108" s="161"/>
      <c r="UJM108" s="161"/>
      <c r="UJN108" s="161"/>
      <c r="UJO108" s="161"/>
      <c r="UJP108" s="161"/>
      <c r="UJQ108" s="161"/>
      <c r="UJR108" s="161"/>
      <c r="UJS108" s="161"/>
      <c r="UJT108" s="161"/>
      <c r="UJU108" s="161"/>
      <c r="UJV108" s="161"/>
      <c r="UJW108" s="161"/>
      <c r="UJX108" s="161"/>
      <c r="UJY108" s="161"/>
      <c r="UJZ108" s="161"/>
      <c r="UKA108" s="161"/>
      <c r="UKB108" s="161"/>
      <c r="UKC108" s="161"/>
      <c r="UKD108" s="161"/>
      <c r="UKE108" s="161"/>
      <c r="UKF108" s="161"/>
      <c r="UKG108" s="161"/>
      <c r="UKH108" s="161"/>
      <c r="UKI108" s="161"/>
      <c r="UKJ108" s="161"/>
      <c r="UKK108" s="161"/>
      <c r="UKL108" s="161"/>
      <c r="UKM108" s="161"/>
      <c r="UKN108" s="161"/>
      <c r="UKO108" s="161"/>
      <c r="UKP108" s="161"/>
      <c r="UKQ108" s="161"/>
      <c r="UKR108" s="161"/>
      <c r="UKS108" s="161"/>
      <c r="UKT108" s="161"/>
      <c r="UKU108" s="161"/>
      <c r="UKV108" s="161"/>
      <c r="UKW108" s="161"/>
      <c r="UKX108" s="161"/>
      <c r="UKY108" s="161"/>
      <c r="UKZ108" s="161"/>
      <c r="ULA108" s="161"/>
      <c r="ULB108" s="161"/>
      <c r="ULC108" s="161"/>
      <c r="ULD108" s="161"/>
      <c r="ULE108" s="161"/>
      <c r="ULF108" s="161"/>
      <c r="ULG108" s="161"/>
      <c r="ULH108" s="161"/>
      <c r="ULI108" s="161"/>
      <c r="ULJ108" s="161"/>
      <c r="ULK108" s="161"/>
      <c r="ULL108" s="161"/>
      <c r="ULM108" s="161"/>
      <c r="ULN108" s="161"/>
      <c r="ULO108" s="161"/>
      <c r="ULP108" s="161"/>
      <c r="ULQ108" s="161"/>
      <c r="ULR108" s="161"/>
      <c r="ULS108" s="161"/>
      <c r="ULT108" s="161"/>
      <c r="ULU108" s="161"/>
      <c r="ULV108" s="161"/>
      <c r="ULW108" s="161"/>
      <c r="ULX108" s="161"/>
      <c r="ULY108" s="161"/>
      <c r="ULZ108" s="161"/>
      <c r="UMA108" s="161"/>
      <c r="UMB108" s="161"/>
      <c r="UMC108" s="161"/>
      <c r="UMD108" s="161"/>
      <c r="UME108" s="161"/>
      <c r="UMF108" s="161"/>
      <c r="UMG108" s="161"/>
      <c r="UMH108" s="161"/>
      <c r="UMI108" s="161"/>
      <c r="UMJ108" s="161"/>
      <c r="UMK108" s="161"/>
      <c r="UML108" s="161"/>
      <c r="UMM108" s="161"/>
      <c r="UMN108" s="161"/>
      <c r="UMO108" s="161"/>
      <c r="UMP108" s="161"/>
      <c r="UMQ108" s="161"/>
      <c r="UMR108" s="161"/>
      <c r="UMS108" s="161"/>
      <c r="UMT108" s="161"/>
      <c r="UMU108" s="161"/>
      <c r="UMV108" s="161"/>
      <c r="UMW108" s="161"/>
      <c r="UMX108" s="161"/>
      <c r="UMY108" s="161"/>
      <c r="UMZ108" s="161"/>
      <c r="UNA108" s="161"/>
      <c r="UNB108" s="161"/>
      <c r="UNC108" s="161"/>
      <c r="UND108" s="161"/>
      <c r="UNE108" s="161"/>
      <c r="UNF108" s="161"/>
      <c r="UNG108" s="161"/>
      <c r="UNH108" s="161"/>
      <c r="UNI108" s="161"/>
      <c r="UNJ108" s="161"/>
      <c r="UNK108" s="161"/>
      <c r="UNL108" s="161"/>
      <c r="UNM108" s="161"/>
      <c r="UNN108" s="161"/>
      <c r="UNO108" s="161"/>
      <c r="UNP108" s="161"/>
      <c r="UNQ108" s="161"/>
      <c r="UNR108" s="161"/>
      <c r="UNS108" s="161"/>
      <c r="UNT108" s="161"/>
      <c r="UNU108" s="161"/>
      <c r="UNV108" s="161"/>
      <c r="UNW108" s="161"/>
      <c r="UNX108" s="161"/>
      <c r="UNY108" s="161"/>
      <c r="UNZ108" s="161"/>
      <c r="UOA108" s="161"/>
      <c r="UOB108" s="161"/>
      <c r="UOC108" s="161"/>
      <c r="UOD108" s="161"/>
      <c r="UOE108" s="161"/>
      <c r="UOF108" s="161"/>
      <c r="UOG108" s="161"/>
      <c r="UOH108" s="161"/>
      <c r="UOI108" s="161"/>
      <c r="UOJ108" s="161"/>
      <c r="UOK108" s="161"/>
      <c r="UOL108" s="161"/>
      <c r="UOM108" s="161"/>
      <c r="UON108" s="161"/>
      <c r="UOO108" s="161"/>
      <c r="UOP108" s="161"/>
      <c r="UOQ108" s="161"/>
      <c r="UOR108" s="161"/>
      <c r="UOS108" s="161"/>
      <c r="UOT108" s="161"/>
      <c r="UOU108" s="161"/>
      <c r="UOV108" s="161"/>
      <c r="UOW108" s="161"/>
      <c r="UOX108" s="161"/>
      <c r="UOY108" s="161"/>
      <c r="UOZ108" s="161"/>
      <c r="UPA108" s="161"/>
      <c r="UPB108" s="161"/>
      <c r="UPC108" s="161"/>
      <c r="UPD108" s="161"/>
      <c r="UPE108" s="161"/>
      <c r="UPF108" s="161"/>
      <c r="UPG108" s="161"/>
      <c r="UPH108" s="161"/>
      <c r="UPI108" s="161"/>
      <c r="UPJ108" s="161"/>
      <c r="UPK108" s="161"/>
      <c r="UPL108" s="161"/>
      <c r="UPM108" s="161"/>
      <c r="UPN108" s="161"/>
      <c r="UPO108" s="161"/>
      <c r="UPP108" s="161"/>
      <c r="UPQ108" s="161"/>
      <c r="UPR108" s="161"/>
      <c r="UPS108" s="161"/>
      <c r="UPT108" s="161"/>
      <c r="UPU108" s="161"/>
      <c r="UPV108" s="161"/>
      <c r="UPW108" s="161"/>
      <c r="UPX108" s="161"/>
      <c r="UPY108" s="161"/>
      <c r="UPZ108" s="161"/>
      <c r="UQA108" s="161"/>
      <c r="UQB108" s="161"/>
      <c r="UQC108" s="161"/>
      <c r="UQD108" s="161"/>
      <c r="UQE108" s="161"/>
      <c r="UQF108" s="161"/>
      <c r="UQG108" s="161"/>
      <c r="UQH108" s="161"/>
      <c r="UQI108" s="161"/>
      <c r="UQJ108" s="161"/>
      <c r="UQK108" s="161"/>
      <c r="UQL108" s="161"/>
      <c r="UQM108" s="161"/>
      <c r="UQN108" s="161"/>
      <c r="UQO108" s="161"/>
      <c r="UQP108" s="161"/>
      <c r="UQQ108" s="161"/>
      <c r="UQR108" s="161"/>
      <c r="UQS108" s="161"/>
      <c r="UQT108" s="161"/>
      <c r="UQU108" s="161"/>
      <c r="UQV108" s="161"/>
      <c r="UQW108" s="161"/>
      <c r="UQX108" s="161"/>
      <c r="UQY108" s="161"/>
      <c r="UQZ108" s="161"/>
      <c r="URA108" s="161"/>
      <c r="URB108" s="161"/>
      <c r="URC108" s="161"/>
      <c r="URD108" s="161"/>
      <c r="URE108" s="161"/>
      <c r="URF108" s="161"/>
      <c r="URG108" s="161"/>
      <c r="URH108" s="161"/>
      <c r="URI108" s="161"/>
      <c r="URJ108" s="161"/>
      <c r="URK108" s="161"/>
      <c r="URL108" s="161"/>
      <c r="URM108" s="161"/>
      <c r="URN108" s="161"/>
      <c r="URO108" s="161"/>
      <c r="URP108" s="161"/>
      <c r="URQ108" s="161"/>
      <c r="URR108" s="161"/>
      <c r="URS108" s="161"/>
      <c r="URT108" s="161"/>
      <c r="URU108" s="161"/>
      <c r="URV108" s="161"/>
      <c r="URW108" s="161"/>
      <c r="URX108" s="161"/>
      <c r="URY108" s="161"/>
      <c r="URZ108" s="161"/>
      <c r="USA108" s="161"/>
      <c r="USB108" s="161"/>
      <c r="USC108" s="161"/>
      <c r="USD108" s="161"/>
      <c r="USE108" s="161"/>
      <c r="USF108" s="161"/>
      <c r="USG108" s="161"/>
      <c r="USH108" s="161"/>
      <c r="USI108" s="161"/>
      <c r="USJ108" s="161"/>
      <c r="USK108" s="161"/>
      <c r="USL108" s="161"/>
      <c r="USM108" s="161"/>
      <c r="USN108" s="161"/>
      <c r="USO108" s="161"/>
      <c r="USP108" s="161"/>
      <c r="USQ108" s="161"/>
      <c r="USR108" s="161"/>
      <c r="USS108" s="161"/>
      <c r="UST108" s="161"/>
      <c r="USU108" s="161"/>
      <c r="USV108" s="161"/>
      <c r="USW108" s="161"/>
      <c r="USX108" s="161"/>
      <c r="USY108" s="161"/>
      <c r="USZ108" s="161"/>
      <c r="UTA108" s="161"/>
      <c r="UTB108" s="161"/>
      <c r="UTC108" s="161"/>
      <c r="UTD108" s="161"/>
      <c r="UTE108" s="161"/>
      <c r="UTF108" s="161"/>
      <c r="UTG108" s="161"/>
      <c r="UTH108" s="161"/>
      <c r="UTI108" s="161"/>
      <c r="UTJ108" s="161"/>
      <c r="UTK108" s="161"/>
      <c r="UTL108" s="161"/>
      <c r="UTM108" s="161"/>
      <c r="UTN108" s="161"/>
      <c r="UTO108" s="161"/>
      <c r="UTP108" s="161"/>
      <c r="UTQ108" s="161"/>
      <c r="UTR108" s="161"/>
      <c r="UTS108" s="161"/>
      <c r="UTT108" s="161"/>
      <c r="UTU108" s="161"/>
      <c r="UTV108" s="161"/>
      <c r="UTW108" s="161"/>
      <c r="UTX108" s="161"/>
      <c r="UTY108" s="161"/>
      <c r="UTZ108" s="161"/>
      <c r="UUA108" s="161"/>
      <c r="UUB108" s="161"/>
      <c r="UUC108" s="161"/>
      <c r="UUD108" s="161"/>
      <c r="UUE108" s="161"/>
      <c r="UUF108" s="161"/>
      <c r="UUG108" s="161"/>
      <c r="UUH108" s="161"/>
      <c r="UUI108" s="161"/>
      <c r="UUJ108" s="161"/>
      <c r="UUK108" s="161"/>
      <c r="UUL108" s="161"/>
      <c r="UUM108" s="161"/>
      <c r="UUN108" s="161"/>
      <c r="UUO108" s="161"/>
      <c r="UUP108" s="161"/>
      <c r="UUQ108" s="161"/>
      <c r="UUR108" s="161"/>
      <c r="UUS108" s="161"/>
      <c r="UUT108" s="161"/>
      <c r="UUU108" s="161"/>
      <c r="UUV108" s="161"/>
      <c r="UUW108" s="161"/>
      <c r="UUX108" s="161"/>
      <c r="UUY108" s="161"/>
      <c r="UUZ108" s="161"/>
      <c r="UVA108" s="161"/>
      <c r="UVB108" s="161"/>
      <c r="UVC108" s="161"/>
      <c r="UVD108" s="161"/>
      <c r="UVE108" s="161"/>
      <c r="UVF108" s="161"/>
      <c r="UVG108" s="161"/>
      <c r="UVH108" s="161"/>
      <c r="UVI108" s="161"/>
      <c r="UVJ108" s="161"/>
      <c r="UVK108" s="161"/>
      <c r="UVL108" s="161"/>
      <c r="UVM108" s="161"/>
      <c r="UVN108" s="161"/>
      <c r="UVO108" s="161"/>
      <c r="UVP108" s="161"/>
      <c r="UVQ108" s="161"/>
      <c r="UVR108" s="161"/>
      <c r="UVS108" s="161"/>
      <c r="UVT108" s="161"/>
      <c r="UVU108" s="161"/>
      <c r="UVV108" s="161"/>
      <c r="UVW108" s="161"/>
      <c r="UVX108" s="161"/>
      <c r="UVY108" s="161"/>
      <c r="UVZ108" s="161"/>
      <c r="UWA108" s="161"/>
      <c r="UWB108" s="161"/>
      <c r="UWC108" s="161"/>
      <c r="UWD108" s="161"/>
      <c r="UWE108" s="161"/>
      <c r="UWF108" s="161"/>
      <c r="UWG108" s="161"/>
      <c r="UWH108" s="161"/>
      <c r="UWI108" s="161"/>
      <c r="UWJ108" s="161"/>
      <c r="UWK108" s="161"/>
      <c r="UWL108" s="161"/>
      <c r="UWM108" s="161"/>
      <c r="UWN108" s="161"/>
      <c r="UWO108" s="161"/>
      <c r="UWP108" s="161"/>
      <c r="UWQ108" s="161"/>
      <c r="UWR108" s="161"/>
      <c r="UWS108" s="161"/>
      <c r="UWT108" s="161"/>
      <c r="UWU108" s="161"/>
      <c r="UWV108" s="161"/>
      <c r="UWW108" s="161"/>
      <c r="UWX108" s="161"/>
      <c r="UWY108" s="161"/>
      <c r="UWZ108" s="161"/>
      <c r="UXA108" s="161"/>
      <c r="UXB108" s="161"/>
      <c r="UXC108" s="161"/>
      <c r="UXD108" s="161"/>
      <c r="UXE108" s="161"/>
      <c r="UXF108" s="161"/>
      <c r="UXG108" s="161"/>
      <c r="UXH108" s="161"/>
      <c r="UXI108" s="161"/>
      <c r="UXJ108" s="161"/>
      <c r="UXK108" s="161"/>
      <c r="UXL108" s="161"/>
      <c r="UXM108" s="161"/>
      <c r="UXN108" s="161"/>
      <c r="UXO108" s="161"/>
      <c r="UXP108" s="161"/>
      <c r="UXQ108" s="161"/>
      <c r="UXR108" s="161"/>
      <c r="UXS108" s="161"/>
      <c r="UXT108" s="161"/>
      <c r="UXU108" s="161"/>
      <c r="UXV108" s="161"/>
      <c r="UXW108" s="161"/>
      <c r="UXX108" s="161"/>
      <c r="UXY108" s="161"/>
      <c r="UXZ108" s="161"/>
      <c r="UYA108" s="161"/>
      <c r="UYB108" s="161"/>
      <c r="UYC108" s="161"/>
      <c r="UYD108" s="161"/>
      <c r="UYE108" s="161"/>
      <c r="UYF108" s="161"/>
      <c r="UYG108" s="161"/>
      <c r="UYH108" s="161"/>
      <c r="UYI108" s="161"/>
      <c r="UYJ108" s="161"/>
      <c r="UYK108" s="161"/>
      <c r="UYL108" s="161"/>
      <c r="UYM108" s="161"/>
      <c r="UYN108" s="161"/>
      <c r="UYO108" s="161"/>
      <c r="UYP108" s="161"/>
      <c r="UYQ108" s="161"/>
      <c r="UYR108" s="161"/>
      <c r="UYS108" s="161"/>
      <c r="UYT108" s="161"/>
      <c r="UYU108" s="161"/>
      <c r="UYV108" s="161"/>
      <c r="UYW108" s="161"/>
      <c r="UYX108" s="161"/>
      <c r="UYY108" s="161"/>
      <c r="UYZ108" s="161"/>
      <c r="UZA108" s="161"/>
      <c r="UZB108" s="161"/>
      <c r="UZC108" s="161"/>
      <c r="UZD108" s="161"/>
      <c r="UZE108" s="161"/>
      <c r="UZF108" s="161"/>
      <c r="UZG108" s="161"/>
      <c r="UZH108" s="161"/>
      <c r="UZI108" s="161"/>
      <c r="UZJ108" s="161"/>
      <c r="UZK108" s="161"/>
      <c r="UZL108" s="161"/>
      <c r="UZM108" s="161"/>
      <c r="UZN108" s="161"/>
      <c r="UZO108" s="161"/>
      <c r="UZP108" s="161"/>
      <c r="UZQ108" s="161"/>
      <c r="UZR108" s="161"/>
      <c r="UZS108" s="161"/>
      <c r="UZT108" s="161"/>
      <c r="UZU108" s="161"/>
      <c r="UZV108" s="161"/>
      <c r="UZW108" s="161"/>
      <c r="UZX108" s="161"/>
      <c r="UZY108" s="161"/>
      <c r="UZZ108" s="161"/>
      <c r="VAA108" s="161"/>
      <c r="VAB108" s="161"/>
      <c r="VAC108" s="161"/>
      <c r="VAD108" s="161"/>
      <c r="VAE108" s="161"/>
      <c r="VAF108" s="161"/>
      <c r="VAG108" s="161"/>
      <c r="VAH108" s="161"/>
      <c r="VAI108" s="161"/>
      <c r="VAJ108" s="161"/>
      <c r="VAK108" s="161"/>
      <c r="VAL108" s="161"/>
      <c r="VAM108" s="161"/>
      <c r="VAN108" s="161"/>
      <c r="VAO108" s="161"/>
      <c r="VAP108" s="161"/>
      <c r="VAQ108" s="161"/>
      <c r="VAR108" s="161"/>
      <c r="VAS108" s="161"/>
      <c r="VAT108" s="161"/>
      <c r="VAU108" s="161"/>
      <c r="VAV108" s="161"/>
      <c r="VAW108" s="161"/>
      <c r="VAX108" s="161"/>
      <c r="VAY108" s="161"/>
      <c r="VAZ108" s="161"/>
      <c r="VBA108" s="161"/>
      <c r="VBB108" s="161"/>
      <c r="VBC108" s="161"/>
      <c r="VBD108" s="161"/>
      <c r="VBE108" s="161"/>
      <c r="VBF108" s="161"/>
      <c r="VBG108" s="161"/>
      <c r="VBH108" s="161"/>
      <c r="VBI108" s="161"/>
      <c r="VBJ108" s="161"/>
      <c r="VBK108" s="161"/>
      <c r="VBL108" s="161"/>
      <c r="VBM108" s="161"/>
      <c r="VBN108" s="161"/>
      <c r="VBO108" s="161"/>
      <c r="VBP108" s="161"/>
      <c r="VBQ108" s="161"/>
      <c r="VBR108" s="161"/>
      <c r="VBS108" s="161"/>
      <c r="VBT108" s="161"/>
      <c r="VBU108" s="161"/>
      <c r="VBV108" s="161"/>
      <c r="VBW108" s="161"/>
      <c r="VBX108" s="161"/>
      <c r="VBY108" s="161"/>
      <c r="VBZ108" s="161"/>
      <c r="VCA108" s="161"/>
      <c r="VCB108" s="161"/>
      <c r="VCC108" s="161"/>
      <c r="VCD108" s="161"/>
      <c r="VCE108" s="161"/>
      <c r="VCF108" s="161"/>
      <c r="VCG108" s="161"/>
      <c r="VCH108" s="161"/>
      <c r="VCI108" s="161"/>
      <c r="VCJ108" s="161"/>
      <c r="VCK108" s="161"/>
      <c r="VCL108" s="161"/>
      <c r="VCM108" s="161"/>
      <c r="VCN108" s="161"/>
      <c r="VCO108" s="161"/>
      <c r="VCP108" s="161"/>
      <c r="VCQ108" s="161"/>
      <c r="VCR108" s="161"/>
      <c r="VCS108" s="161"/>
      <c r="VCT108" s="161"/>
      <c r="VCU108" s="161"/>
      <c r="VCV108" s="161"/>
      <c r="VCW108" s="161"/>
      <c r="VCX108" s="161"/>
      <c r="VCY108" s="161"/>
      <c r="VCZ108" s="161"/>
      <c r="VDA108" s="161"/>
      <c r="VDB108" s="161"/>
      <c r="VDC108" s="161"/>
      <c r="VDD108" s="161"/>
      <c r="VDE108" s="161"/>
      <c r="VDF108" s="161"/>
      <c r="VDG108" s="161"/>
      <c r="VDH108" s="161"/>
      <c r="VDI108" s="161"/>
      <c r="VDJ108" s="161"/>
      <c r="VDK108" s="161"/>
      <c r="VDL108" s="161"/>
      <c r="VDM108" s="161"/>
      <c r="VDN108" s="161"/>
      <c r="VDO108" s="161"/>
      <c r="VDP108" s="161"/>
      <c r="VDQ108" s="161"/>
      <c r="VDR108" s="161"/>
      <c r="VDS108" s="161"/>
      <c r="VDT108" s="161"/>
      <c r="VDU108" s="161"/>
      <c r="VDV108" s="161"/>
      <c r="VDW108" s="161"/>
      <c r="VDX108" s="161"/>
      <c r="VDY108" s="161"/>
      <c r="VDZ108" s="161"/>
      <c r="VEA108" s="161"/>
      <c r="VEB108" s="161"/>
      <c r="VEC108" s="161"/>
      <c r="VED108" s="161"/>
      <c r="VEE108" s="161"/>
      <c r="VEF108" s="161"/>
      <c r="VEG108" s="161"/>
      <c r="VEH108" s="161"/>
      <c r="VEI108" s="161"/>
      <c r="VEJ108" s="161"/>
      <c r="VEK108" s="161"/>
      <c r="VEL108" s="161"/>
      <c r="VEM108" s="161"/>
      <c r="VEN108" s="161"/>
      <c r="VEO108" s="161"/>
      <c r="VEP108" s="161"/>
      <c r="VEQ108" s="161"/>
      <c r="VER108" s="161"/>
      <c r="VES108" s="161"/>
      <c r="VET108" s="161"/>
      <c r="VEU108" s="161"/>
      <c r="VEV108" s="161"/>
      <c r="VEW108" s="161"/>
      <c r="VEX108" s="161"/>
      <c r="VEY108" s="161"/>
      <c r="VEZ108" s="161"/>
      <c r="VFA108" s="161"/>
      <c r="VFB108" s="161"/>
      <c r="VFC108" s="161"/>
      <c r="VFD108" s="161"/>
      <c r="VFE108" s="161"/>
      <c r="VFF108" s="161"/>
      <c r="VFG108" s="161"/>
      <c r="VFH108" s="161"/>
      <c r="VFI108" s="161"/>
      <c r="VFJ108" s="161"/>
      <c r="VFK108" s="161"/>
      <c r="VFL108" s="161"/>
      <c r="VFM108" s="161"/>
      <c r="VFN108" s="161"/>
      <c r="VFO108" s="161"/>
      <c r="VFP108" s="161"/>
      <c r="VFQ108" s="161"/>
      <c r="VFR108" s="161"/>
      <c r="VFS108" s="161"/>
      <c r="VFT108" s="161"/>
      <c r="VFU108" s="161"/>
      <c r="VFV108" s="161"/>
      <c r="VFW108" s="161"/>
      <c r="VFX108" s="161"/>
      <c r="VFY108" s="161"/>
      <c r="VFZ108" s="161"/>
      <c r="VGA108" s="161"/>
      <c r="VGB108" s="161"/>
      <c r="VGC108" s="161"/>
      <c r="VGD108" s="161"/>
      <c r="VGE108" s="161"/>
      <c r="VGF108" s="161"/>
      <c r="VGG108" s="161"/>
      <c r="VGH108" s="161"/>
      <c r="VGI108" s="161"/>
      <c r="VGJ108" s="161"/>
      <c r="VGK108" s="161"/>
      <c r="VGL108" s="161"/>
      <c r="VGM108" s="161"/>
      <c r="VGN108" s="161"/>
      <c r="VGO108" s="161"/>
      <c r="VGP108" s="161"/>
      <c r="VGQ108" s="161"/>
      <c r="VGR108" s="161"/>
      <c r="VGS108" s="161"/>
      <c r="VGT108" s="161"/>
      <c r="VGU108" s="161"/>
      <c r="VGV108" s="161"/>
      <c r="VGW108" s="161"/>
      <c r="VGX108" s="161"/>
      <c r="VGY108" s="161"/>
      <c r="VGZ108" s="161"/>
      <c r="VHA108" s="161"/>
      <c r="VHB108" s="161"/>
      <c r="VHC108" s="161"/>
      <c r="VHD108" s="161"/>
      <c r="VHE108" s="161"/>
      <c r="VHF108" s="161"/>
      <c r="VHG108" s="161"/>
      <c r="VHH108" s="161"/>
      <c r="VHI108" s="161"/>
      <c r="VHJ108" s="161"/>
      <c r="VHK108" s="161"/>
      <c r="VHL108" s="161"/>
      <c r="VHM108" s="161"/>
      <c r="VHN108" s="161"/>
      <c r="VHO108" s="161"/>
      <c r="VHP108" s="161"/>
      <c r="VHQ108" s="161"/>
      <c r="VHR108" s="161"/>
      <c r="VHS108" s="161"/>
      <c r="VHT108" s="161"/>
      <c r="VHU108" s="161"/>
      <c r="VHV108" s="161"/>
      <c r="VHW108" s="161"/>
      <c r="VHX108" s="161"/>
      <c r="VHY108" s="161"/>
      <c r="VHZ108" s="161"/>
      <c r="VIA108" s="161"/>
      <c r="VIB108" s="161"/>
      <c r="VIC108" s="161"/>
      <c r="VID108" s="161"/>
      <c r="VIE108" s="161"/>
      <c r="VIF108" s="161"/>
      <c r="VIG108" s="161"/>
      <c r="VIH108" s="161"/>
      <c r="VII108" s="161"/>
      <c r="VIJ108" s="161"/>
      <c r="VIK108" s="161"/>
      <c r="VIL108" s="161"/>
      <c r="VIM108" s="161"/>
      <c r="VIN108" s="161"/>
      <c r="VIO108" s="161"/>
      <c r="VIP108" s="161"/>
      <c r="VIQ108" s="161"/>
      <c r="VIR108" s="161"/>
      <c r="VIS108" s="161"/>
      <c r="VIT108" s="161"/>
      <c r="VIU108" s="161"/>
      <c r="VIV108" s="161"/>
      <c r="VIW108" s="161"/>
      <c r="VIX108" s="161"/>
      <c r="VIY108" s="161"/>
      <c r="VIZ108" s="161"/>
      <c r="VJA108" s="161"/>
      <c r="VJB108" s="161"/>
      <c r="VJC108" s="161"/>
      <c r="VJD108" s="161"/>
      <c r="VJE108" s="161"/>
      <c r="VJF108" s="161"/>
      <c r="VJG108" s="161"/>
      <c r="VJH108" s="161"/>
      <c r="VJI108" s="161"/>
      <c r="VJJ108" s="161"/>
      <c r="VJK108" s="161"/>
      <c r="VJL108" s="161"/>
      <c r="VJM108" s="161"/>
      <c r="VJN108" s="161"/>
      <c r="VJO108" s="161"/>
      <c r="VJP108" s="161"/>
      <c r="VJQ108" s="161"/>
      <c r="VJR108" s="161"/>
      <c r="VJS108" s="161"/>
      <c r="VJT108" s="161"/>
      <c r="VJU108" s="161"/>
      <c r="VJV108" s="161"/>
      <c r="VJW108" s="161"/>
      <c r="VJX108" s="161"/>
      <c r="VJY108" s="161"/>
      <c r="VJZ108" s="161"/>
      <c r="VKA108" s="161"/>
      <c r="VKB108" s="161"/>
      <c r="VKC108" s="161"/>
      <c r="VKD108" s="161"/>
      <c r="VKE108" s="161"/>
      <c r="VKF108" s="161"/>
      <c r="VKG108" s="161"/>
      <c r="VKH108" s="161"/>
      <c r="VKI108" s="161"/>
      <c r="VKJ108" s="161"/>
      <c r="VKK108" s="161"/>
      <c r="VKL108" s="161"/>
      <c r="VKM108" s="161"/>
      <c r="VKN108" s="161"/>
      <c r="VKO108" s="161"/>
      <c r="VKP108" s="161"/>
      <c r="VKQ108" s="161"/>
      <c r="VKR108" s="161"/>
      <c r="VKS108" s="161"/>
      <c r="VKT108" s="161"/>
      <c r="VKU108" s="161"/>
      <c r="VKV108" s="161"/>
      <c r="VKW108" s="161"/>
      <c r="VKX108" s="161"/>
      <c r="VKY108" s="161"/>
      <c r="VKZ108" s="161"/>
      <c r="VLA108" s="161"/>
      <c r="VLB108" s="161"/>
      <c r="VLC108" s="161"/>
      <c r="VLD108" s="161"/>
      <c r="VLE108" s="161"/>
      <c r="VLF108" s="161"/>
      <c r="VLG108" s="161"/>
      <c r="VLH108" s="161"/>
      <c r="VLI108" s="161"/>
      <c r="VLJ108" s="161"/>
      <c r="VLK108" s="161"/>
      <c r="VLL108" s="161"/>
      <c r="VLM108" s="161"/>
      <c r="VLN108" s="161"/>
      <c r="VLO108" s="161"/>
      <c r="VLP108" s="161"/>
      <c r="VLQ108" s="161"/>
      <c r="VLR108" s="161"/>
      <c r="VLS108" s="161"/>
      <c r="VLT108" s="161"/>
      <c r="VLU108" s="161"/>
      <c r="VLV108" s="161"/>
      <c r="VLW108" s="161"/>
      <c r="VLX108" s="161"/>
      <c r="VLY108" s="161"/>
      <c r="VLZ108" s="161"/>
      <c r="VMA108" s="161"/>
      <c r="VMB108" s="161"/>
      <c r="VMC108" s="161"/>
      <c r="VMD108" s="161"/>
      <c r="VME108" s="161"/>
      <c r="VMF108" s="161"/>
      <c r="VMG108" s="161"/>
      <c r="VMH108" s="161"/>
      <c r="VMI108" s="161"/>
      <c r="VMJ108" s="161"/>
      <c r="VMK108" s="161"/>
      <c r="VML108" s="161"/>
      <c r="VMM108" s="161"/>
      <c r="VMN108" s="161"/>
      <c r="VMO108" s="161"/>
      <c r="VMP108" s="161"/>
      <c r="VMQ108" s="161"/>
      <c r="VMR108" s="161"/>
      <c r="VMS108" s="161"/>
      <c r="VMT108" s="161"/>
      <c r="VMU108" s="161"/>
      <c r="VMV108" s="161"/>
      <c r="VMW108" s="161"/>
      <c r="VMX108" s="161"/>
      <c r="VMY108" s="161"/>
      <c r="VMZ108" s="161"/>
      <c r="VNA108" s="161"/>
      <c r="VNB108" s="161"/>
      <c r="VNC108" s="161"/>
      <c r="VND108" s="161"/>
      <c r="VNE108" s="161"/>
      <c r="VNF108" s="161"/>
      <c r="VNG108" s="161"/>
      <c r="VNH108" s="161"/>
      <c r="VNI108" s="161"/>
      <c r="VNJ108" s="161"/>
      <c r="VNK108" s="161"/>
      <c r="VNL108" s="161"/>
      <c r="VNM108" s="161"/>
      <c r="VNN108" s="161"/>
      <c r="VNO108" s="161"/>
      <c r="VNP108" s="161"/>
      <c r="VNQ108" s="161"/>
      <c r="VNR108" s="161"/>
      <c r="VNS108" s="161"/>
      <c r="VNT108" s="161"/>
      <c r="VNU108" s="161"/>
      <c r="VNV108" s="161"/>
      <c r="VNW108" s="161"/>
      <c r="VNX108" s="161"/>
      <c r="VNY108" s="161"/>
      <c r="VNZ108" s="161"/>
      <c r="VOA108" s="161"/>
      <c r="VOB108" s="161"/>
      <c r="VOC108" s="161"/>
      <c r="VOD108" s="161"/>
      <c r="VOE108" s="161"/>
      <c r="VOF108" s="161"/>
      <c r="VOG108" s="161"/>
      <c r="VOH108" s="161"/>
      <c r="VOI108" s="161"/>
      <c r="VOJ108" s="161"/>
      <c r="VOK108" s="161"/>
      <c r="VOL108" s="161"/>
      <c r="VOM108" s="161"/>
      <c r="VON108" s="161"/>
      <c r="VOO108" s="161"/>
      <c r="VOP108" s="161"/>
      <c r="VOQ108" s="161"/>
      <c r="VOR108" s="161"/>
      <c r="VOS108" s="161"/>
      <c r="VOT108" s="161"/>
      <c r="VOU108" s="161"/>
      <c r="VOV108" s="161"/>
      <c r="VOW108" s="161"/>
      <c r="VOX108" s="161"/>
      <c r="VOY108" s="161"/>
      <c r="VOZ108" s="161"/>
      <c r="VPA108" s="161"/>
      <c r="VPB108" s="161"/>
      <c r="VPC108" s="161"/>
      <c r="VPD108" s="161"/>
      <c r="VPE108" s="161"/>
      <c r="VPF108" s="161"/>
      <c r="VPG108" s="161"/>
      <c r="VPH108" s="161"/>
      <c r="VPI108" s="161"/>
      <c r="VPJ108" s="161"/>
      <c r="VPK108" s="161"/>
      <c r="VPL108" s="161"/>
      <c r="VPM108" s="161"/>
      <c r="VPN108" s="161"/>
      <c r="VPO108" s="161"/>
      <c r="VPP108" s="161"/>
      <c r="VPQ108" s="161"/>
      <c r="VPR108" s="161"/>
      <c r="VPS108" s="161"/>
      <c r="VPT108" s="161"/>
      <c r="VPU108" s="161"/>
      <c r="VPV108" s="161"/>
      <c r="VPW108" s="161"/>
      <c r="VPX108" s="161"/>
      <c r="VPY108" s="161"/>
      <c r="VPZ108" s="161"/>
      <c r="VQA108" s="161"/>
      <c r="VQB108" s="161"/>
      <c r="VQC108" s="161"/>
      <c r="VQD108" s="161"/>
      <c r="VQE108" s="161"/>
      <c r="VQF108" s="161"/>
      <c r="VQG108" s="161"/>
      <c r="VQH108" s="161"/>
      <c r="VQI108" s="161"/>
      <c r="VQJ108" s="161"/>
      <c r="VQK108" s="161"/>
      <c r="VQL108" s="161"/>
      <c r="VQM108" s="161"/>
      <c r="VQN108" s="161"/>
      <c r="VQO108" s="161"/>
      <c r="VQP108" s="161"/>
      <c r="VQQ108" s="161"/>
      <c r="VQR108" s="161"/>
      <c r="VQS108" s="161"/>
      <c r="VQT108" s="161"/>
      <c r="VQU108" s="161"/>
      <c r="VQV108" s="161"/>
      <c r="VQW108" s="161"/>
      <c r="VQX108" s="161"/>
      <c r="VQY108" s="161"/>
      <c r="VQZ108" s="161"/>
      <c r="VRA108" s="161"/>
      <c r="VRB108" s="161"/>
      <c r="VRC108" s="161"/>
      <c r="VRD108" s="161"/>
      <c r="VRE108" s="161"/>
      <c r="VRF108" s="161"/>
      <c r="VRG108" s="161"/>
      <c r="VRH108" s="161"/>
      <c r="VRI108" s="161"/>
      <c r="VRJ108" s="161"/>
      <c r="VRK108" s="161"/>
      <c r="VRL108" s="161"/>
      <c r="VRM108" s="161"/>
      <c r="VRN108" s="161"/>
      <c r="VRO108" s="161"/>
      <c r="VRP108" s="161"/>
      <c r="VRQ108" s="161"/>
      <c r="VRR108" s="161"/>
      <c r="VRS108" s="161"/>
      <c r="VRT108" s="161"/>
      <c r="VRU108" s="161"/>
      <c r="VRV108" s="161"/>
      <c r="VRW108" s="161"/>
      <c r="VRX108" s="161"/>
      <c r="VRY108" s="161"/>
      <c r="VRZ108" s="161"/>
      <c r="VSA108" s="161"/>
      <c r="VSB108" s="161"/>
      <c r="VSC108" s="161"/>
      <c r="VSD108" s="161"/>
      <c r="VSE108" s="161"/>
      <c r="VSF108" s="161"/>
      <c r="VSG108" s="161"/>
      <c r="VSH108" s="161"/>
      <c r="VSI108" s="161"/>
      <c r="VSJ108" s="161"/>
      <c r="VSK108" s="161"/>
      <c r="VSL108" s="161"/>
      <c r="VSM108" s="161"/>
      <c r="VSN108" s="161"/>
      <c r="VSO108" s="161"/>
      <c r="VSP108" s="161"/>
      <c r="VSQ108" s="161"/>
      <c r="VSR108" s="161"/>
      <c r="VSS108" s="161"/>
      <c r="VST108" s="161"/>
      <c r="VSU108" s="161"/>
      <c r="VSV108" s="161"/>
      <c r="VSW108" s="161"/>
      <c r="VSX108" s="161"/>
      <c r="VSY108" s="161"/>
      <c r="VSZ108" s="161"/>
      <c r="VTA108" s="161"/>
      <c r="VTB108" s="161"/>
      <c r="VTC108" s="161"/>
      <c r="VTD108" s="161"/>
      <c r="VTE108" s="161"/>
      <c r="VTF108" s="161"/>
      <c r="VTG108" s="161"/>
      <c r="VTH108" s="161"/>
      <c r="VTI108" s="161"/>
      <c r="VTJ108" s="161"/>
      <c r="VTK108" s="161"/>
      <c r="VTL108" s="161"/>
      <c r="VTM108" s="161"/>
      <c r="VTN108" s="161"/>
      <c r="VTO108" s="161"/>
      <c r="VTP108" s="161"/>
      <c r="VTQ108" s="161"/>
      <c r="VTR108" s="161"/>
      <c r="VTS108" s="161"/>
      <c r="VTT108" s="161"/>
      <c r="VTU108" s="161"/>
      <c r="VTV108" s="161"/>
      <c r="VTW108" s="161"/>
      <c r="VTX108" s="161"/>
      <c r="VTY108" s="161"/>
      <c r="VTZ108" s="161"/>
      <c r="VUA108" s="161"/>
      <c r="VUB108" s="161"/>
      <c r="VUC108" s="161"/>
      <c r="VUD108" s="161"/>
      <c r="VUE108" s="161"/>
      <c r="VUF108" s="161"/>
      <c r="VUG108" s="161"/>
      <c r="VUH108" s="161"/>
      <c r="VUI108" s="161"/>
      <c r="VUJ108" s="161"/>
      <c r="VUK108" s="161"/>
      <c r="VUL108" s="161"/>
      <c r="VUM108" s="161"/>
      <c r="VUN108" s="161"/>
      <c r="VUO108" s="161"/>
      <c r="VUP108" s="161"/>
      <c r="VUQ108" s="161"/>
      <c r="VUR108" s="161"/>
      <c r="VUS108" s="161"/>
      <c r="VUT108" s="161"/>
      <c r="VUU108" s="161"/>
      <c r="VUV108" s="161"/>
      <c r="VUW108" s="161"/>
      <c r="VUX108" s="161"/>
      <c r="VUY108" s="161"/>
      <c r="VUZ108" s="161"/>
      <c r="VVA108" s="161"/>
      <c r="VVB108" s="161"/>
      <c r="VVC108" s="161"/>
      <c r="VVD108" s="161"/>
      <c r="VVE108" s="161"/>
      <c r="VVF108" s="161"/>
      <c r="VVG108" s="161"/>
      <c r="VVH108" s="161"/>
      <c r="VVI108" s="161"/>
      <c r="VVJ108" s="161"/>
      <c r="VVK108" s="161"/>
      <c r="VVL108" s="161"/>
      <c r="VVM108" s="161"/>
      <c r="VVN108" s="161"/>
      <c r="VVO108" s="161"/>
      <c r="VVP108" s="161"/>
      <c r="VVQ108" s="161"/>
      <c r="VVR108" s="161"/>
      <c r="VVS108" s="161"/>
      <c r="VVT108" s="161"/>
      <c r="VVU108" s="161"/>
      <c r="VVV108" s="161"/>
      <c r="VVW108" s="161"/>
      <c r="VVX108" s="161"/>
      <c r="VVY108" s="161"/>
      <c r="VVZ108" s="161"/>
      <c r="VWA108" s="161"/>
      <c r="VWB108" s="161"/>
      <c r="VWC108" s="161"/>
      <c r="VWD108" s="161"/>
      <c r="VWE108" s="161"/>
      <c r="VWF108" s="161"/>
      <c r="VWG108" s="161"/>
      <c r="VWH108" s="161"/>
      <c r="VWI108" s="161"/>
      <c r="VWJ108" s="161"/>
      <c r="VWK108" s="161"/>
      <c r="VWL108" s="161"/>
      <c r="VWM108" s="161"/>
      <c r="VWN108" s="161"/>
      <c r="VWO108" s="161"/>
      <c r="VWP108" s="161"/>
      <c r="VWQ108" s="161"/>
      <c r="VWR108" s="161"/>
      <c r="VWS108" s="161"/>
      <c r="VWT108" s="161"/>
      <c r="VWU108" s="161"/>
      <c r="VWV108" s="161"/>
      <c r="VWW108" s="161"/>
      <c r="VWX108" s="161"/>
      <c r="VWY108" s="161"/>
      <c r="VWZ108" s="161"/>
      <c r="VXA108" s="161"/>
      <c r="VXB108" s="161"/>
      <c r="VXC108" s="161"/>
      <c r="VXD108" s="161"/>
      <c r="VXE108" s="161"/>
      <c r="VXF108" s="161"/>
      <c r="VXG108" s="161"/>
      <c r="VXH108" s="161"/>
      <c r="VXI108" s="161"/>
      <c r="VXJ108" s="161"/>
      <c r="VXK108" s="161"/>
      <c r="VXL108" s="161"/>
      <c r="VXM108" s="161"/>
      <c r="VXN108" s="161"/>
      <c r="VXO108" s="161"/>
      <c r="VXP108" s="161"/>
      <c r="VXQ108" s="161"/>
      <c r="VXR108" s="161"/>
      <c r="VXS108" s="161"/>
      <c r="VXT108" s="161"/>
      <c r="VXU108" s="161"/>
      <c r="VXV108" s="161"/>
      <c r="VXW108" s="161"/>
      <c r="VXX108" s="161"/>
      <c r="VXY108" s="161"/>
      <c r="VXZ108" s="161"/>
      <c r="VYA108" s="161"/>
      <c r="VYB108" s="161"/>
      <c r="VYC108" s="161"/>
      <c r="VYD108" s="161"/>
      <c r="VYE108" s="161"/>
      <c r="VYF108" s="161"/>
      <c r="VYG108" s="161"/>
      <c r="VYH108" s="161"/>
      <c r="VYI108" s="161"/>
      <c r="VYJ108" s="161"/>
      <c r="VYK108" s="161"/>
      <c r="VYL108" s="161"/>
      <c r="VYM108" s="161"/>
      <c r="VYN108" s="161"/>
      <c r="VYO108" s="161"/>
      <c r="VYP108" s="161"/>
      <c r="VYQ108" s="161"/>
      <c r="VYR108" s="161"/>
      <c r="VYS108" s="161"/>
      <c r="VYT108" s="161"/>
      <c r="VYU108" s="161"/>
      <c r="VYV108" s="161"/>
      <c r="VYW108" s="161"/>
      <c r="VYX108" s="161"/>
      <c r="VYY108" s="161"/>
      <c r="VYZ108" s="161"/>
      <c r="VZA108" s="161"/>
      <c r="VZB108" s="161"/>
      <c r="VZC108" s="161"/>
      <c r="VZD108" s="161"/>
      <c r="VZE108" s="161"/>
      <c r="VZF108" s="161"/>
      <c r="VZG108" s="161"/>
      <c r="VZH108" s="161"/>
      <c r="VZI108" s="161"/>
      <c r="VZJ108" s="161"/>
      <c r="VZK108" s="161"/>
      <c r="VZL108" s="161"/>
      <c r="VZM108" s="161"/>
      <c r="VZN108" s="161"/>
      <c r="VZO108" s="161"/>
      <c r="VZP108" s="161"/>
      <c r="VZQ108" s="161"/>
      <c r="VZR108" s="161"/>
      <c r="VZS108" s="161"/>
      <c r="VZT108" s="161"/>
      <c r="VZU108" s="161"/>
      <c r="VZV108" s="161"/>
      <c r="VZW108" s="161"/>
      <c r="VZX108" s="161"/>
      <c r="VZY108" s="161"/>
      <c r="VZZ108" s="161"/>
      <c r="WAA108" s="161"/>
      <c r="WAB108" s="161"/>
      <c r="WAC108" s="161"/>
      <c r="WAD108" s="161"/>
      <c r="WAE108" s="161"/>
      <c r="WAF108" s="161"/>
      <c r="WAG108" s="161"/>
      <c r="WAH108" s="161"/>
      <c r="WAI108" s="161"/>
      <c r="WAJ108" s="161"/>
      <c r="WAK108" s="161"/>
      <c r="WAL108" s="161"/>
      <c r="WAM108" s="161"/>
      <c r="WAN108" s="161"/>
      <c r="WAO108" s="161"/>
      <c r="WAP108" s="161"/>
      <c r="WAQ108" s="161"/>
      <c r="WAR108" s="161"/>
      <c r="WAS108" s="161"/>
      <c r="WAT108" s="161"/>
      <c r="WAU108" s="161"/>
      <c r="WAV108" s="161"/>
      <c r="WAW108" s="161"/>
      <c r="WAX108" s="161"/>
      <c r="WAY108" s="161"/>
      <c r="WAZ108" s="161"/>
      <c r="WBA108" s="161"/>
      <c r="WBB108" s="161"/>
      <c r="WBC108" s="161"/>
      <c r="WBD108" s="161"/>
      <c r="WBE108" s="161"/>
      <c r="WBF108" s="161"/>
      <c r="WBG108" s="161"/>
      <c r="WBH108" s="161"/>
      <c r="WBI108" s="161"/>
      <c r="WBJ108" s="161"/>
      <c r="WBK108" s="161"/>
      <c r="WBL108" s="161"/>
      <c r="WBM108" s="161"/>
      <c r="WBN108" s="161"/>
      <c r="WBO108" s="161"/>
      <c r="WBP108" s="161"/>
      <c r="WBQ108" s="161"/>
      <c r="WBR108" s="161"/>
      <c r="WBS108" s="161"/>
      <c r="WBT108" s="161"/>
      <c r="WBU108" s="161"/>
      <c r="WBV108" s="161"/>
      <c r="WBW108" s="161"/>
      <c r="WBX108" s="161"/>
      <c r="WBY108" s="161"/>
      <c r="WBZ108" s="161"/>
      <c r="WCA108" s="161"/>
      <c r="WCB108" s="161"/>
      <c r="WCC108" s="161"/>
      <c r="WCD108" s="161"/>
      <c r="WCE108" s="161"/>
      <c r="WCF108" s="161"/>
      <c r="WCG108" s="161"/>
      <c r="WCH108" s="161"/>
      <c r="WCI108" s="161"/>
      <c r="WCJ108" s="161"/>
      <c r="WCK108" s="161"/>
      <c r="WCL108" s="161"/>
      <c r="WCM108" s="161"/>
      <c r="WCN108" s="161"/>
      <c r="WCO108" s="161"/>
      <c r="WCP108" s="161"/>
      <c r="WCQ108" s="161"/>
      <c r="WCR108" s="161"/>
      <c r="WCS108" s="161"/>
      <c r="WCT108" s="161"/>
      <c r="WCU108" s="161"/>
      <c r="WCV108" s="161"/>
      <c r="WCW108" s="161"/>
      <c r="WCX108" s="161"/>
      <c r="WCY108" s="161"/>
      <c r="WCZ108" s="161"/>
      <c r="WDA108" s="161"/>
      <c r="WDB108" s="161"/>
      <c r="WDC108" s="161"/>
      <c r="WDD108" s="161"/>
      <c r="WDE108" s="161"/>
      <c r="WDF108" s="161"/>
      <c r="WDG108" s="161"/>
      <c r="WDH108" s="161"/>
      <c r="WDI108" s="161"/>
      <c r="WDJ108" s="161"/>
      <c r="WDK108" s="161"/>
      <c r="WDL108" s="161"/>
      <c r="WDM108" s="161"/>
      <c r="WDN108" s="161"/>
      <c r="WDO108" s="161"/>
      <c r="WDP108" s="161"/>
      <c r="WDQ108" s="161"/>
      <c r="WDR108" s="161"/>
      <c r="WDS108" s="161"/>
      <c r="WDT108" s="161"/>
      <c r="WDU108" s="161"/>
      <c r="WDV108" s="161"/>
      <c r="WDW108" s="161"/>
      <c r="WDX108" s="161"/>
      <c r="WDY108" s="161"/>
      <c r="WDZ108" s="161"/>
      <c r="WEA108" s="161"/>
      <c r="WEB108" s="161"/>
      <c r="WEC108" s="161"/>
      <c r="WED108" s="161"/>
      <c r="WEE108" s="161"/>
      <c r="WEF108" s="161"/>
      <c r="WEG108" s="161"/>
      <c r="WEH108" s="161"/>
      <c r="WEI108" s="161"/>
      <c r="WEJ108" s="161"/>
      <c r="WEK108" s="161"/>
      <c r="WEL108" s="161"/>
      <c r="WEM108" s="161"/>
      <c r="WEN108" s="161"/>
      <c r="WEO108" s="161"/>
      <c r="WEP108" s="161"/>
      <c r="WEQ108" s="161"/>
      <c r="WER108" s="161"/>
      <c r="WES108" s="161"/>
      <c r="WET108" s="161"/>
      <c r="WEU108" s="161"/>
      <c r="WEV108" s="161"/>
      <c r="WEW108" s="161"/>
      <c r="WEX108" s="161"/>
      <c r="WEY108" s="161"/>
      <c r="WEZ108" s="161"/>
      <c r="WFA108" s="161"/>
      <c r="WFB108" s="161"/>
      <c r="WFC108" s="161"/>
      <c r="WFD108" s="161"/>
      <c r="WFE108" s="161"/>
      <c r="WFF108" s="161"/>
      <c r="WFG108" s="161"/>
      <c r="WFH108" s="161"/>
      <c r="WFI108" s="161"/>
      <c r="WFJ108" s="161"/>
      <c r="WFK108" s="161"/>
      <c r="WFL108" s="161"/>
      <c r="WFM108" s="161"/>
      <c r="WFN108" s="161"/>
      <c r="WFO108" s="161"/>
      <c r="WFP108" s="161"/>
      <c r="WFQ108" s="161"/>
      <c r="WFR108" s="161"/>
      <c r="WFS108" s="161"/>
      <c r="WFT108" s="161"/>
      <c r="WFU108" s="161"/>
      <c r="WFV108" s="161"/>
      <c r="WFW108" s="161"/>
      <c r="WFX108" s="161"/>
      <c r="WFY108" s="161"/>
      <c r="WFZ108" s="161"/>
      <c r="WGA108" s="161"/>
      <c r="WGB108" s="161"/>
      <c r="WGC108" s="161"/>
      <c r="WGD108" s="161"/>
      <c r="WGE108" s="161"/>
      <c r="WGF108" s="161"/>
      <c r="WGG108" s="161"/>
      <c r="WGH108" s="161"/>
      <c r="WGI108" s="161"/>
      <c r="WGJ108" s="161"/>
      <c r="WGK108" s="161"/>
      <c r="WGL108" s="161"/>
      <c r="WGM108" s="161"/>
      <c r="WGN108" s="161"/>
      <c r="WGO108" s="161"/>
      <c r="WGP108" s="161"/>
      <c r="WGQ108" s="161"/>
      <c r="WGR108" s="161"/>
      <c r="WGS108" s="161"/>
      <c r="WGT108" s="161"/>
      <c r="WGU108" s="161"/>
      <c r="WGV108" s="161"/>
      <c r="WGW108" s="161"/>
      <c r="WGX108" s="161"/>
      <c r="WGY108" s="161"/>
      <c r="WGZ108" s="161"/>
      <c r="WHA108" s="161"/>
      <c r="WHB108" s="161"/>
      <c r="WHC108" s="161"/>
      <c r="WHD108" s="161"/>
      <c r="WHE108" s="161"/>
      <c r="WHF108" s="161"/>
      <c r="WHG108" s="161"/>
      <c r="WHH108" s="161"/>
      <c r="WHI108" s="161"/>
      <c r="WHJ108" s="161"/>
      <c r="WHK108" s="161"/>
      <c r="WHL108" s="161"/>
      <c r="WHM108" s="161"/>
      <c r="WHN108" s="161"/>
      <c r="WHO108" s="161"/>
      <c r="WHP108" s="161"/>
      <c r="WHQ108" s="161"/>
      <c r="WHR108" s="161"/>
      <c r="WHS108" s="161"/>
      <c r="WHT108" s="161"/>
      <c r="WHU108" s="161"/>
      <c r="WHV108" s="161"/>
      <c r="WHW108" s="161"/>
      <c r="WHX108" s="161"/>
      <c r="WHY108" s="161"/>
      <c r="WHZ108" s="161"/>
      <c r="WIA108" s="161"/>
      <c r="WIB108" s="161"/>
      <c r="WIC108" s="161"/>
      <c r="WID108" s="161"/>
      <c r="WIE108" s="161"/>
      <c r="WIF108" s="161"/>
      <c r="WIG108" s="161"/>
      <c r="WIH108" s="161"/>
      <c r="WII108" s="161"/>
      <c r="WIJ108" s="161"/>
      <c r="WIK108" s="161"/>
      <c r="WIL108" s="161"/>
      <c r="WIM108" s="161"/>
      <c r="WIN108" s="161"/>
      <c r="WIO108" s="161"/>
      <c r="WIP108" s="161"/>
      <c r="WIQ108" s="161"/>
      <c r="WIR108" s="161"/>
      <c r="WIS108" s="161"/>
      <c r="WIT108" s="161"/>
      <c r="WIU108" s="161"/>
      <c r="WIV108" s="161"/>
      <c r="WIW108" s="161"/>
      <c r="WIX108" s="161"/>
      <c r="WIY108" s="161"/>
      <c r="WIZ108" s="161"/>
      <c r="WJA108" s="161"/>
      <c r="WJB108" s="161"/>
      <c r="WJC108" s="161"/>
      <c r="WJD108" s="161"/>
      <c r="WJE108" s="161"/>
      <c r="WJF108" s="161"/>
      <c r="WJG108" s="161"/>
      <c r="WJH108" s="161"/>
      <c r="WJI108" s="161"/>
      <c r="WJJ108" s="161"/>
      <c r="WJK108" s="161"/>
      <c r="WJL108" s="161"/>
      <c r="WJM108" s="161"/>
      <c r="WJN108" s="161"/>
      <c r="WJO108" s="161"/>
      <c r="WJP108" s="161"/>
      <c r="WJQ108" s="161"/>
      <c r="WJR108" s="161"/>
      <c r="WJS108" s="161"/>
      <c r="WJT108" s="161"/>
      <c r="WJU108" s="161"/>
      <c r="WJV108" s="161"/>
      <c r="WJW108" s="161"/>
      <c r="WJX108" s="161"/>
      <c r="WJY108" s="161"/>
      <c r="WJZ108" s="161"/>
      <c r="WKA108" s="161"/>
      <c r="WKB108" s="161"/>
      <c r="WKC108" s="161"/>
      <c r="WKD108" s="161"/>
      <c r="WKE108" s="161"/>
      <c r="WKF108" s="161"/>
      <c r="WKG108" s="161"/>
      <c r="WKH108" s="161"/>
      <c r="WKI108" s="161"/>
      <c r="WKJ108" s="161"/>
      <c r="WKK108" s="161"/>
      <c r="WKL108" s="161"/>
      <c r="WKM108" s="161"/>
      <c r="WKN108" s="161"/>
      <c r="WKO108" s="161"/>
      <c r="WKP108" s="161"/>
      <c r="WKQ108" s="161"/>
      <c r="WKR108" s="161"/>
      <c r="WKS108" s="161"/>
      <c r="WKT108" s="161"/>
      <c r="WKU108" s="161"/>
      <c r="WKV108" s="161"/>
      <c r="WKW108" s="161"/>
      <c r="WKX108" s="161"/>
      <c r="WKY108" s="161"/>
      <c r="WKZ108" s="161"/>
      <c r="WLA108" s="161"/>
      <c r="WLB108" s="161"/>
      <c r="WLC108" s="161"/>
      <c r="WLD108" s="161"/>
      <c r="WLE108" s="161"/>
      <c r="WLF108" s="161"/>
      <c r="WLG108" s="161"/>
      <c r="WLH108" s="161"/>
      <c r="WLI108" s="161"/>
      <c r="WLJ108" s="161"/>
      <c r="WLK108" s="161"/>
      <c r="WLL108" s="161"/>
      <c r="WLM108" s="161"/>
      <c r="WLN108" s="161"/>
      <c r="WLO108" s="161"/>
      <c r="WLP108" s="161"/>
      <c r="WLQ108" s="161"/>
      <c r="WLR108" s="161"/>
      <c r="WLS108" s="161"/>
      <c r="WLT108" s="161"/>
      <c r="WLU108" s="161"/>
      <c r="WLV108" s="161"/>
      <c r="WLW108" s="161"/>
      <c r="WLX108" s="161"/>
      <c r="WLY108" s="161"/>
      <c r="WLZ108" s="161"/>
      <c r="WMA108" s="161"/>
      <c r="WMB108" s="161"/>
      <c r="WMC108" s="161"/>
      <c r="WMD108" s="161"/>
      <c r="WME108" s="161"/>
      <c r="WMF108" s="161"/>
      <c r="WMG108" s="161"/>
      <c r="WMH108" s="161"/>
      <c r="WMI108" s="161"/>
      <c r="WMJ108" s="161"/>
      <c r="WMK108" s="161"/>
      <c r="WML108" s="161"/>
      <c r="WMM108" s="161"/>
      <c r="WMN108" s="161"/>
      <c r="WMO108" s="161"/>
      <c r="WMP108" s="161"/>
      <c r="WMQ108" s="161"/>
      <c r="WMR108" s="161"/>
      <c r="WMS108" s="161"/>
      <c r="WMT108" s="161"/>
      <c r="WMU108" s="161"/>
      <c r="WMV108" s="161"/>
      <c r="WMW108" s="161"/>
      <c r="WMX108" s="161"/>
      <c r="WMY108" s="161"/>
      <c r="WMZ108" s="161"/>
      <c r="WNA108" s="161"/>
      <c r="WNB108" s="161"/>
      <c r="WNC108" s="161"/>
      <c r="WND108" s="161"/>
      <c r="WNE108" s="161"/>
      <c r="WNF108" s="161"/>
      <c r="WNG108" s="161"/>
      <c r="WNH108" s="161"/>
      <c r="WNI108" s="161"/>
      <c r="WNJ108" s="161"/>
      <c r="WNK108" s="161"/>
      <c r="WNL108" s="161"/>
      <c r="WNM108" s="161"/>
      <c r="WNN108" s="161"/>
      <c r="WNO108" s="161"/>
      <c r="WNP108" s="161"/>
      <c r="WNQ108" s="161"/>
      <c r="WNR108" s="161"/>
      <c r="WNS108" s="161"/>
      <c r="WNT108" s="161"/>
      <c r="WNU108" s="161"/>
      <c r="WNV108" s="161"/>
      <c r="WNW108" s="161"/>
      <c r="WNX108" s="161"/>
      <c r="WNY108" s="161"/>
      <c r="WNZ108" s="161"/>
      <c r="WOA108" s="161"/>
      <c r="WOB108" s="161"/>
      <c r="WOC108" s="161"/>
      <c r="WOD108" s="161"/>
      <c r="WOE108" s="161"/>
      <c r="WOF108" s="161"/>
      <c r="WOG108" s="161"/>
      <c r="WOH108" s="161"/>
      <c r="WOI108" s="161"/>
      <c r="WOJ108" s="161"/>
      <c r="WOK108" s="161"/>
      <c r="WOL108" s="161"/>
      <c r="WOM108" s="161"/>
      <c r="WON108" s="161"/>
      <c r="WOO108" s="161"/>
      <c r="WOP108" s="161"/>
      <c r="WOQ108" s="161"/>
      <c r="WOR108" s="161"/>
      <c r="WOS108" s="161"/>
      <c r="WOT108" s="161"/>
      <c r="WOU108" s="161"/>
      <c r="WOV108" s="161"/>
      <c r="WOW108" s="161"/>
      <c r="WOX108" s="161"/>
      <c r="WOY108" s="161"/>
      <c r="WOZ108" s="161"/>
      <c r="WPA108" s="161"/>
      <c r="WPB108" s="161"/>
      <c r="WPC108" s="161"/>
      <c r="WPD108" s="161"/>
      <c r="WPE108" s="161"/>
      <c r="WPF108" s="161"/>
      <c r="WPG108" s="161"/>
      <c r="WPH108" s="161"/>
      <c r="WPI108" s="161"/>
      <c r="WPJ108" s="161"/>
      <c r="WPK108" s="161"/>
      <c r="WPL108" s="161"/>
      <c r="WPM108" s="161"/>
      <c r="WPN108" s="161"/>
      <c r="WPO108" s="161"/>
      <c r="WPP108" s="161"/>
      <c r="WPQ108" s="161"/>
      <c r="WPR108" s="161"/>
      <c r="WPS108" s="161"/>
      <c r="WPT108" s="161"/>
      <c r="WPU108" s="161"/>
      <c r="WPV108" s="161"/>
      <c r="WPW108" s="161"/>
      <c r="WPX108" s="161"/>
      <c r="WPY108" s="161"/>
      <c r="WPZ108" s="161"/>
      <c r="WQA108" s="161"/>
      <c r="WQB108" s="161"/>
      <c r="WQC108" s="161"/>
      <c r="WQD108" s="161"/>
      <c r="WQE108" s="161"/>
      <c r="WQF108" s="161"/>
      <c r="WQG108" s="161"/>
      <c r="WQH108" s="161"/>
      <c r="WQI108" s="161"/>
      <c r="WQJ108" s="161"/>
      <c r="WQK108" s="161"/>
      <c r="WQL108" s="161"/>
      <c r="WQM108" s="161"/>
      <c r="WQN108" s="161"/>
      <c r="WQO108" s="161"/>
      <c r="WQP108" s="161"/>
      <c r="WQQ108" s="161"/>
      <c r="WQR108" s="161"/>
      <c r="WQS108" s="161"/>
      <c r="WQT108" s="161"/>
      <c r="WQU108" s="161"/>
      <c r="WQV108" s="161"/>
      <c r="WQW108" s="161"/>
      <c r="WQX108" s="161"/>
      <c r="WQY108" s="161"/>
      <c r="WQZ108" s="161"/>
      <c r="WRA108" s="161"/>
      <c r="WRB108" s="161"/>
      <c r="WRC108" s="161"/>
      <c r="WRD108" s="161"/>
      <c r="WRE108" s="161"/>
      <c r="WRF108" s="161"/>
      <c r="WRG108" s="161"/>
      <c r="WRH108" s="161"/>
      <c r="WRI108" s="161"/>
      <c r="WRJ108" s="161"/>
      <c r="WRK108" s="161"/>
      <c r="WRL108" s="161"/>
      <c r="WRM108" s="161"/>
      <c r="WRN108" s="161"/>
      <c r="WRO108" s="161"/>
      <c r="WRP108" s="161"/>
      <c r="WRQ108" s="161"/>
      <c r="WRR108" s="161"/>
      <c r="WRS108" s="161"/>
      <c r="WRT108" s="161"/>
      <c r="WRU108" s="161"/>
      <c r="WRV108" s="161"/>
      <c r="WRW108" s="161"/>
      <c r="WRX108" s="161"/>
      <c r="WRY108" s="161"/>
      <c r="WRZ108" s="161"/>
      <c r="WSA108" s="161"/>
      <c r="WSB108" s="161"/>
      <c r="WSC108" s="161"/>
      <c r="WSD108" s="161"/>
      <c r="WSE108" s="161"/>
      <c r="WSF108" s="161"/>
      <c r="WSG108" s="161"/>
      <c r="WSH108" s="161"/>
      <c r="WSI108" s="161"/>
      <c r="WSJ108" s="161"/>
      <c r="WSK108" s="161"/>
      <c r="WSL108" s="161"/>
      <c r="WSM108" s="161"/>
      <c r="WSN108" s="161"/>
      <c r="WSO108" s="161"/>
      <c r="WSP108" s="161"/>
      <c r="WSQ108" s="161"/>
      <c r="WSR108" s="161"/>
      <c r="WSS108" s="161"/>
      <c r="WST108" s="161"/>
      <c r="WSU108" s="161"/>
      <c r="WSV108" s="161"/>
      <c r="WSW108" s="161"/>
      <c r="WSX108" s="161"/>
      <c r="WSY108" s="161"/>
      <c r="WSZ108" s="161"/>
      <c r="WTA108" s="161"/>
      <c r="WTB108" s="161"/>
      <c r="WTC108" s="161"/>
      <c r="WTD108" s="161"/>
      <c r="WTE108" s="161"/>
      <c r="WTF108" s="161"/>
      <c r="WTG108" s="161"/>
      <c r="WTH108" s="161"/>
      <c r="WTI108" s="161"/>
      <c r="WTJ108" s="161"/>
      <c r="WTK108" s="161"/>
      <c r="WTL108" s="161"/>
      <c r="WTM108" s="161"/>
      <c r="WTN108" s="161"/>
      <c r="WTO108" s="161"/>
      <c r="WTP108" s="161"/>
      <c r="WTQ108" s="161"/>
      <c r="WTR108" s="161"/>
      <c r="WTS108" s="161"/>
      <c r="WTT108" s="161"/>
      <c r="WTU108" s="161"/>
      <c r="WTV108" s="161"/>
      <c r="WTW108" s="161"/>
      <c r="WTX108" s="161"/>
      <c r="WTY108" s="161"/>
      <c r="WTZ108" s="161"/>
      <c r="WUA108" s="161"/>
      <c r="WUB108" s="161"/>
      <c r="WUC108" s="161"/>
      <c r="WUD108" s="161"/>
      <c r="WUE108" s="161"/>
      <c r="WUF108" s="161"/>
      <c r="WUG108" s="161"/>
      <c r="WUH108" s="161"/>
      <c r="WUI108" s="161"/>
      <c r="WUJ108" s="161"/>
      <c r="WUK108" s="161"/>
      <c r="WUL108" s="161"/>
      <c r="WUM108" s="161"/>
      <c r="WUN108" s="161"/>
      <c r="WUO108" s="161"/>
      <c r="WUP108" s="161"/>
      <c r="WUQ108" s="161"/>
      <c r="WUR108" s="161"/>
      <c r="WUS108" s="161"/>
      <c r="WUT108" s="161"/>
      <c r="WUU108" s="161"/>
      <c r="WUV108" s="161"/>
      <c r="WUW108" s="161"/>
      <c r="WUX108" s="161"/>
      <c r="WUY108" s="161"/>
      <c r="WUZ108" s="161"/>
      <c r="WVA108" s="161"/>
      <c r="WVB108" s="161"/>
      <c r="WVC108" s="161"/>
      <c r="WVD108" s="161"/>
      <c r="WVE108" s="161"/>
      <c r="WVF108" s="161"/>
      <c r="WVG108" s="161"/>
      <c r="WVH108" s="161"/>
      <c r="WVI108" s="161"/>
      <c r="WVJ108" s="161"/>
      <c r="WVK108" s="161"/>
      <c r="WVL108" s="161"/>
      <c r="WVM108" s="161"/>
      <c r="WVN108" s="161"/>
      <c r="WVO108" s="161"/>
      <c r="WVP108" s="161"/>
      <c r="WVQ108" s="161"/>
      <c r="WVR108" s="161"/>
      <c r="WVS108" s="161"/>
      <c r="WVT108" s="161"/>
      <c r="WVU108" s="161"/>
      <c r="WVV108" s="161"/>
      <c r="WVW108" s="161"/>
      <c r="WVX108" s="161"/>
      <c r="WVY108" s="161"/>
      <c r="WVZ108" s="161"/>
      <c r="WWA108" s="161"/>
      <c r="WWB108" s="161"/>
      <c r="WWC108" s="161"/>
      <c r="WWD108" s="161"/>
      <c r="WWE108" s="161"/>
      <c r="WWF108" s="161"/>
      <c r="WWG108" s="161"/>
      <c r="WWH108" s="161"/>
      <c r="WWI108" s="161"/>
      <c r="WWJ108" s="161"/>
      <c r="WWK108" s="161"/>
      <c r="WWL108" s="161"/>
      <c r="WWM108" s="161"/>
      <c r="WWN108" s="161"/>
      <c r="WWO108" s="161"/>
      <c r="WWP108" s="161"/>
      <c r="WWQ108" s="161"/>
      <c r="WWR108" s="161"/>
      <c r="WWS108" s="161"/>
      <c r="WWT108" s="161"/>
      <c r="WWU108" s="161"/>
      <c r="WWV108" s="161"/>
      <c r="WWW108" s="161"/>
      <c r="WWX108" s="161"/>
      <c r="WWY108" s="161"/>
      <c r="WWZ108" s="161"/>
      <c r="WXA108" s="161"/>
      <c r="WXB108" s="161"/>
      <c r="WXC108" s="161"/>
      <c r="WXD108" s="161"/>
      <c r="WXE108" s="161"/>
      <c r="WXF108" s="161"/>
      <c r="WXG108" s="161"/>
      <c r="WXH108" s="161"/>
      <c r="WXI108" s="161"/>
      <c r="WXJ108" s="161"/>
      <c r="WXK108" s="161"/>
      <c r="WXL108" s="161"/>
      <c r="WXM108" s="161"/>
      <c r="WXN108" s="161"/>
      <c r="WXO108" s="161"/>
      <c r="WXP108" s="161"/>
      <c r="WXQ108" s="161"/>
      <c r="WXR108" s="161"/>
      <c r="WXS108" s="161"/>
      <c r="WXT108" s="161"/>
      <c r="WXU108" s="161"/>
      <c r="WXV108" s="161"/>
      <c r="WXW108" s="161"/>
      <c r="WXX108" s="161"/>
      <c r="WXY108" s="161"/>
      <c r="WXZ108" s="161"/>
      <c r="WYA108" s="161"/>
      <c r="WYB108" s="161"/>
      <c r="WYC108" s="161"/>
      <c r="WYD108" s="161"/>
      <c r="WYE108" s="161"/>
      <c r="WYF108" s="161"/>
      <c r="WYG108" s="161"/>
      <c r="WYH108" s="161"/>
      <c r="WYI108" s="161"/>
      <c r="WYJ108" s="161"/>
      <c r="WYK108" s="161"/>
      <c r="WYL108" s="161"/>
      <c r="WYM108" s="161"/>
      <c r="WYN108" s="161"/>
      <c r="WYO108" s="161"/>
      <c r="WYP108" s="161"/>
      <c r="WYQ108" s="161"/>
      <c r="WYR108" s="161"/>
      <c r="WYS108" s="161"/>
      <c r="WYT108" s="161"/>
      <c r="WYU108" s="161"/>
      <c r="WYV108" s="161"/>
      <c r="WYW108" s="161"/>
      <c r="WYX108" s="161"/>
      <c r="WYY108" s="161"/>
      <c r="WYZ108" s="161"/>
      <c r="WZA108" s="161"/>
      <c r="WZB108" s="161"/>
      <c r="WZC108" s="161"/>
      <c r="WZD108" s="161"/>
      <c r="WZE108" s="161"/>
      <c r="WZF108" s="161"/>
      <c r="WZG108" s="161"/>
      <c r="WZH108" s="161"/>
      <c r="WZI108" s="161"/>
      <c r="WZJ108" s="161"/>
      <c r="WZK108" s="161"/>
      <c r="WZL108" s="161"/>
      <c r="WZM108" s="161"/>
      <c r="WZN108" s="161"/>
      <c r="WZO108" s="161"/>
      <c r="WZP108" s="161"/>
      <c r="WZQ108" s="161"/>
      <c r="WZR108" s="161"/>
      <c r="WZS108" s="161"/>
      <c r="WZT108" s="161"/>
      <c r="WZU108" s="161"/>
      <c r="WZV108" s="161"/>
      <c r="WZW108" s="161"/>
      <c r="WZX108" s="161"/>
      <c r="WZY108" s="161"/>
      <c r="WZZ108" s="161"/>
      <c r="XAA108" s="161"/>
      <c r="XAB108" s="161"/>
      <c r="XAC108" s="161"/>
      <c r="XAD108" s="161"/>
      <c r="XAE108" s="161"/>
      <c r="XAF108" s="161"/>
      <c r="XAG108" s="161"/>
      <c r="XAH108" s="161"/>
      <c r="XAI108" s="161"/>
      <c r="XAJ108" s="161"/>
      <c r="XAK108" s="161"/>
      <c r="XAL108" s="161"/>
      <c r="XAM108" s="161"/>
      <c r="XAN108" s="161"/>
      <c r="XAO108" s="161"/>
      <c r="XAP108" s="161"/>
      <c r="XAQ108" s="161"/>
      <c r="XAR108" s="161"/>
      <c r="XAS108" s="161"/>
      <c r="XAT108" s="161"/>
      <c r="XAU108" s="161"/>
      <c r="XAV108" s="161"/>
      <c r="XAW108" s="161"/>
      <c r="XAX108" s="161"/>
      <c r="XAY108" s="161"/>
      <c r="XAZ108" s="161"/>
      <c r="XBA108" s="161"/>
      <c r="XBB108" s="161"/>
      <c r="XBC108" s="161"/>
      <c r="XBD108" s="161"/>
      <c r="XBE108" s="161"/>
      <c r="XBF108" s="161"/>
      <c r="XBG108" s="161"/>
      <c r="XBH108" s="161"/>
      <c r="XBI108" s="161"/>
      <c r="XBJ108" s="161"/>
      <c r="XBK108" s="161"/>
      <c r="XBL108" s="161"/>
      <c r="XBM108" s="161"/>
      <c r="XBN108" s="161"/>
      <c r="XBO108" s="161"/>
      <c r="XBP108" s="161"/>
      <c r="XBQ108" s="161"/>
      <c r="XBR108" s="161"/>
      <c r="XBS108" s="161"/>
      <c r="XBT108" s="161"/>
      <c r="XBU108" s="161"/>
      <c r="XBV108" s="161"/>
      <c r="XBW108" s="161"/>
      <c r="XBX108" s="161"/>
      <c r="XBY108" s="161"/>
      <c r="XBZ108" s="161"/>
      <c r="XCA108" s="161"/>
      <c r="XCB108" s="161"/>
      <c r="XCC108" s="161"/>
      <c r="XCD108" s="161"/>
      <c r="XCE108" s="161"/>
      <c r="XCF108" s="161"/>
      <c r="XCG108" s="161"/>
      <c r="XCH108" s="161"/>
      <c r="XCI108" s="161"/>
      <c r="XCJ108" s="161"/>
      <c r="XCK108" s="161"/>
      <c r="XCL108" s="161"/>
      <c r="XCM108" s="161"/>
      <c r="XCN108" s="161"/>
      <c r="XCO108" s="161"/>
      <c r="XCP108" s="161"/>
      <c r="XCQ108" s="161"/>
      <c r="XCR108" s="161"/>
      <c r="XCS108" s="161"/>
      <c r="XCT108" s="161"/>
      <c r="XCU108" s="161"/>
      <c r="XCV108" s="161"/>
      <c r="XCW108" s="161"/>
      <c r="XCX108" s="161"/>
      <c r="XCY108" s="161"/>
      <c r="XCZ108" s="161"/>
      <c r="XDA108" s="161"/>
      <c r="XDB108" s="161"/>
      <c r="XDC108" s="161"/>
      <c r="XDD108" s="161"/>
      <c r="XDE108" s="161"/>
      <c r="XDF108" s="161"/>
      <c r="XDG108" s="161"/>
      <c r="XDH108" s="161"/>
      <c r="XDI108" s="161"/>
      <c r="XDJ108" s="161"/>
      <c r="XDK108" s="161"/>
      <c r="XDL108" s="161"/>
      <c r="XDM108" s="161"/>
      <c r="XDN108" s="161"/>
      <c r="XDO108" s="161"/>
      <c r="XDP108" s="161"/>
      <c r="XDQ108" s="161"/>
      <c r="XDR108" s="161"/>
      <c r="XDS108" s="161"/>
      <c r="XDT108" s="161"/>
      <c r="XDU108" s="161"/>
      <c r="XDV108" s="161"/>
      <c r="XDW108" s="161"/>
      <c r="XDX108" s="161"/>
      <c r="XDY108" s="161"/>
      <c r="XDZ108" s="161"/>
      <c r="XEA108" s="161"/>
      <c r="XEB108" s="161"/>
      <c r="XEC108" s="161"/>
      <c r="XED108" s="161"/>
      <c r="XEE108" s="161"/>
      <c r="XEF108" s="161"/>
      <c r="XEG108" s="161"/>
      <c r="XEH108" s="161"/>
      <c r="XEI108" s="161"/>
      <c r="XEJ108" s="161"/>
      <c r="XEK108" s="161"/>
      <c r="XEL108" s="161"/>
      <c r="XEM108" s="161"/>
      <c r="XEN108" s="161"/>
      <c r="XEO108" s="161"/>
      <c r="XEP108" s="161"/>
      <c r="XEQ108" s="161"/>
      <c r="XER108" s="161"/>
      <c r="XES108" s="161"/>
      <c r="XET108" s="161"/>
      <c r="XEU108" s="161"/>
      <c r="XEV108" s="161"/>
      <c r="XEW108" s="161"/>
      <c r="XEX108" s="161"/>
      <c r="XEY108" s="161"/>
      <c r="XEZ108" s="161"/>
      <c r="XFA108" s="161"/>
      <c r="XFB108" s="161"/>
      <c r="XFC108" s="213"/>
    </row>
    <row r="109" spans="1:16384" ht="35" hidden="1" customHeight="1" thickTop="1" thickBot="1">
      <c r="A109" s="3">
        <f t="shared" si="10"/>
        <v>26</v>
      </c>
      <c r="B109" s="38"/>
      <c r="C109" s="9"/>
      <c r="D109" s="230" t="s">
        <v>105</v>
      </c>
      <c r="L109" s="36"/>
      <c r="M109" s="25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19"/>
      <c r="Y109" s="20"/>
    </row>
    <row r="110" spans="1:16384" ht="24.75" hidden="1" customHeight="1" thickTop="1" thickBot="1">
      <c r="A110" s="3">
        <f t="shared" si="10"/>
        <v>27</v>
      </c>
      <c r="B110" s="38"/>
      <c r="C110" s="9"/>
      <c r="D110" s="96"/>
      <c r="L110" s="36"/>
      <c r="M110" s="25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19"/>
      <c r="Y110" s="20"/>
    </row>
    <row r="111" spans="1:16384" ht="24.75" hidden="1" customHeight="1" thickTop="1" thickBot="1">
      <c r="A111" s="3">
        <f t="shared" si="10"/>
        <v>28</v>
      </c>
      <c r="B111" s="38"/>
      <c r="C111" s="9"/>
      <c r="D111" s="96"/>
      <c r="L111" s="36"/>
      <c r="M111" s="25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19"/>
      <c r="Y111" s="21"/>
    </row>
    <row r="112" spans="1:16384" ht="24.75" hidden="1" customHeight="1" thickTop="1" thickBot="1">
      <c r="A112" s="3">
        <f t="shared" si="10"/>
        <v>29</v>
      </c>
      <c r="B112" s="38"/>
      <c r="C112" s="9"/>
      <c r="D112" s="96"/>
      <c r="L112" s="36"/>
      <c r="M112" s="25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19"/>
      <c r="Y112" s="20"/>
    </row>
    <row r="113" spans="1:25" ht="24.75" hidden="1" customHeight="1" thickTop="1" thickBot="1">
      <c r="A113" s="3">
        <f t="shared" si="10"/>
        <v>30</v>
      </c>
      <c r="B113" s="38"/>
      <c r="C113" s="9"/>
      <c r="D113" s="96"/>
      <c r="L113" s="36"/>
      <c r="M113" s="25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19"/>
      <c r="Y113" s="20"/>
    </row>
    <row r="114" spans="1:25" ht="24.75" hidden="1" customHeight="1" thickTop="1" thickBot="1">
      <c r="A114" s="3">
        <f t="shared" si="10"/>
        <v>31</v>
      </c>
      <c r="B114" s="38"/>
      <c r="C114" s="9"/>
      <c r="D114" s="96"/>
      <c r="L114" s="36"/>
      <c r="M114" s="25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19"/>
      <c r="Y114" s="20"/>
    </row>
    <row r="115" spans="1:25" ht="24.75" hidden="1" customHeight="1" thickTop="1" thickBot="1">
      <c r="A115" s="3">
        <f t="shared" si="10"/>
        <v>32</v>
      </c>
      <c r="B115" s="38"/>
      <c r="C115" s="9"/>
      <c r="D115" s="96"/>
      <c r="L115" s="36"/>
      <c r="M115" s="25"/>
      <c r="N115" s="23" t="s">
        <v>97</v>
      </c>
      <c r="O115" s="23"/>
      <c r="P115" s="23"/>
      <c r="Q115" s="23"/>
      <c r="R115" s="23"/>
      <c r="S115" s="23"/>
      <c r="T115" s="23"/>
      <c r="U115" s="23"/>
      <c r="V115" s="23"/>
      <c r="W115" s="23"/>
      <c r="X115" s="19"/>
      <c r="Y115" s="20"/>
    </row>
    <row r="116" spans="1:25" ht="24.75" hidden="1" customHeight="1" thickTop="1" thickBot="1">
      <c r="A116" s="3">
        <f t="shared" si="10"/>
        <v>33</v>
      </c>
      <c r="B116" s="38"/>
      <c r="C116" s="9"/>
      <c r="D116" s="96"/>
      <c r="L116" s="36"/>
      <c r="M116" s="25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19"/>
      <c r="Y116" s="20"/>
    </row>
    <row r="117" spans="1:25" ht="24.75" hidden="1" customHeight="1" thickTop="1" thickBot="1">
      <c r="A117" s="3">
        <f t="shared" si="10"/>
        <v>34</v>
      </c>
      <c r="B117" s="38"/>
      <c r="C117" s="9"/>
      <c r="D117" s="96"/>
      <c r="L117" s="36"/>
      <c r="M117" s="25">
        <v>0</v>
      </c>
      <c r="N117" s="23">
        <v>180</v>
      </c>
      <c r="O117" s="23"/>
      <c r="P117" s="23"/>
      <c r="Q117" s="23"/>
      <c r="R117" s="23"/>
      <c r="S117" s="23"/>
      <c r="T117" s="23"/>
      <c r="U117" s="23"/>
      <c r="V117" s="23"/>
      <c r="W117" s="23"/>
      <c r="X117" s="19"/>
      <c r="Y117" s="20"/>
    </row>
    <row r="118" spans="1:25" ht="24.75" hidden="1" customHeight="1" thickTop="1" thickBot="1">
      <c r="A118" s="3">
        <f t="shared" si="10"/>
        <v>35</v>
      </c>
      <c r="B118" s="38"/>
      <c r="C118" s="9"/>
      <c r="D118" s="96"/>
      <c r="L118" s="36"/>
      <c r="M118" s="25">
        <v>0</v>
      </c>
      <c r="N118" s="23">
        <v>215</v>
      </c>
      <c r="O118" s="23"/>
      <c r="P118" s="23"/>
      <c r="Q118" s="23"/>
      <c r="R118" s="23"/>
      <c r="S118" s="23"/>
      <c r="T118" s="23"/>
      <c r="U118" s="23"/>
      <c r="V118" s="23"/>
      <c r="W118" s="23"/>
      <c r="X118" s="19"/>
      <c r="Y118" s="20"/>
    </row>
    <row r="119" spans="1:25" ht="24.75" hidden="1" customHeight="1" thickTop="1" thickBot="1">
      <c r="A119" s="3">
        <f t="shared" si="10"/>
        <v>36</v>
      </c>
      <c r="B119" s="38"/>
      <c r="C119" s="9"/>
      <c r="D119" s="96"/>
      <c r="L119" s="36"/>
      <c r="M119" s="25">
        <v>0</v>
      </c>
      <c r="N119" s="23">
        <v>215</v>
      </c>
      <c r="O119" s="23"/>
      <c r="P119" s="23"/>
      <c r="Q119" s="23"/>
      <c r="R119" s="23"/>
      <c r="S119" s="23"/>
      <c r="T119" s="23"/>
      <c r="U119" s="23"/>
      <c r="V119" s="23"/>
      <c r="W119" s="23"/>
      <c r="X119" s="19"/>
      <c r="Y119" s="20"/>
    </row>
    <row r="120" spans="1:25" ht="24.75" hidden="1" customHeight="1" thickTop="1" thickBot="1">
      <c r="A120" s="3">
        <f t="shared" si="10"/>
        <v>37</v>
      </c>
      <c r="B120" s="38"/>
      <c r="C120" s="9"/>
      <c r="D120" s="96"/>
      <c r="L120" s="36"/>
      <c r="M120" s="25">
        <v>1</v>
      </c>
      <c r="N120" s="23">
        <v>300</v>
      </c>
      <c r="O120" s="23"/>
      <c r="P120" s="23"/>
      <c r="Q120" s="23"/>
      <c r="R120" s="23"/>
      <c r="S120" s="23"/>
      <c r="T120" s="23"/>
      <c r="U120" s="23"/>
      <c r="V120" s="23"/>
      <c r="W120" s="23"/>
      <c r="X120" s="19"/>
      <c r="Y120" s="20"/>
    </row>
    <row r="121" spans="1:25" ht="24.75" hidden="1" customHeight="1" thickTop="1" thickBot="1">
      <c r="A121" s="3">
        <f t="shared" si="10"/>
        <v>38</v>
      </c>
      <c r="B121" s="38"/>
      <c r="C121" s="9"/>
      <c r="D121" s="96"/>
      <c r="L121" s="36"/>
      <c r="M121" s="25">
        <f>1+M120</f>
        <v>2</v>
      </c>
      <c r="N121" s="23">
        <v>400</v>
      </c>
      <c r="O121" s="23"/>
      <c r="P121" s="23"/>
      <c r="Q121" s="23"/>
      <c r="R121" s="23"/>
      <c r="S121" s="23"/>
      <c r="T121" s="23"/>
      <c r="U121" s="23"/>
      <c r="V121" s="23"/>
      <c r="W121" s="23"/>
      <c r="X121" s="19"/>
      <c r="Y121" s="20"/>
    </row>
    <row r="122" spans="1:25" ht="24.75" hidden="1" customHeight="1" thickTop="1" thickBot="1">
      <c r="A122" s="3">
        <f t="shared" si="10"/>
        <v>39</v>
      </c>
      <c r="B122" s="38"/>
      <c r="C122" s="9"/>
      <c r="D122" s="96"/>
      <c r="L122" s="36"/>
      <c r="M122" s="25">
        <f t="shared" ref="M122:M185" si="17">1+M121</f>
        <v>3</v>
      </c>
      <c r="N122" s="23">
        <v>500</v>
      </c>
      <c r="O122" s="23"/>
      <c r="P122" s="23"/>
      <c r="Q122" s="23"/>
      <c r="R122" s="23"/>
      <c r="S122" s="23"/>
      <c r="T122" s="23"/>
      <c r="U122" s="23"/>
      <c r="V122" s="23"/>
      <c r="W122" s="23"/>
      <c r="X122" s="19"/>
      <c r="Y122" s="20"/>
    </row>
    <row r="123" spans="1:25" ht="24.75" hidden="1" customHeight="1" thickTop="1" thickBot="1">
      <c r="A123" s="3">
        <f t="shared" si="10"/>
        <v>40</v>
      </c>
      <c r="B123" s="38"/>
      <c r="C123" s="9"/>
      <c r="D123" s="96"/>
      <c r="L123" s="36"/>
      <c r="M123" s="25">
        <f t="shared" si="17"/>
        <v>4</v>
      </c>
      <c r="N123" s="23">
        <v>600</v>
      </c>
      <c r="O123" s="23"/>
      <c r="P123" s="23"/>
      <c r="Q123" s="23"/>
      <c r="R123" s="23"/>
      <c r="S123" s="23"/>
      <c r="T123" s="23"/>
      <c r="U123" s="23"/>
      <c r="V123" s="23"/>
      <c r="W123" s="23"/>
      <c r="X123" s="19"/>
      <c r="Y123" s="20"/>
    </row>
    <row r="124" spans="1:25" ht="24.75" hidden="1" customHeight="1" thickTop="1" thickBot="1">
      <c r="A124" s="3">
        <f t="shared" si="10"/>
        <v>41</v>
      </c>
      <c r="B124" s="38"/>
      <c r="C124" s="9"/>
      <c r="D124" s="96"/>
      <c r="L124" s="36"/>
      <c r="M124" s="25">
        <f t="shared" si="17"/>
        <v>5</v>
      </c>
      <c r="N124" s="23">
        <v>700</v>
      </c>
      <c r="O124" s="23"/>
      <c r="P124" s="23"/>
      <c r="Q124" s="23"/>
      <c r="R124" s="23"/>
      <c r="S124" s="23"/>
      <c r="T124" s="23"/>
      <c r="U124" s="23"/>
      <c r="V124" s="23"/>
      <c r="W124" s="23"/>
      <c r="X124" s="19"/>
      <c r="Y124" s="20"/>
    </row>
    <row r="125" spans="1:25" ht="24.75" hidden="1" customHeight="1" thickTop="1" thickBot="1">
      <c r="A125" s="3">
        <f t="shared" si="10"/>
        <v>42</v>
      </c>
      <c r="B125" s="38"/>
      <c r="C125" s="9"/>
      <c r="D125" s="96"/>
      <c r="L125" s="36"/>
      <c r="M125" s="25">
        <f t="shared" si="17"/>
        <v>6</v>
      </c>
      <c r="N125" s="23">
        <v>800</v>
      </c>
      <c r="O125" s="23"/>
      <c r="P125" s="23"/>
      <c r="Q125" s="23"/>
      <c r="R125" s="23"/>
      <c r="S125" s="23"/>
      <c r="T125" s="23"/>
      <c r="U125" s="23"/>
      <c r="V125" s="23"/>
      <c r="W125" s="23"/>
      <c r="X125" s="19"/>
      <c r="Y125" s="20"/>
    </row>
    <row r="126" spans="1:25" ht="24.75" hidden="1" customHeight="1" thickTop="1" thickBot="1">
      <c r="A126" s="3">
        <f t="shared" si="10"/>
        <v>43</v>
      </c>
      <c r="B126" s="38"/>
      <c r="C126" s="9"/>
      <c r="D126" s="96"/>
      <c r="L126" s="36"/>
      <c r="M126" s="25">
        <f t="shared" si="17"/>
        <v>7</v>
      </c>
      <c r="N126" s="23">
        <v>900</v>
      </c>
      <c r="O126" s="23"/>
      <c r="P126" s="23"/>
      <c r="Q126" s="23"/>
      <c r="R126" s="23"/>
      <c r="S126" s="23"/>
      <c r="T126" s="23"/>
      <c r="U126" s="23"/>
      <c r="V126" s="23"/>
      <c r="W126" s="23"/>
      <c r="X126" s="19"/>
      <c r="Y126" s="20"/>
    </row>
    <row r="127" spans="1:25" ht="24.75" hidden="1" customHeight="1" thickTop="1" thickBot="1">
      <c r="A127" s="3">
        <f t="shared" si="10"/>
        <v>44</v>
      </c>
      <c r="B127" s="38"/>
      <c r="C127" s="9"/>
      <c r="D127" s="96"/>
      <c r="L127" s="36"/>
      <c r="M127" s="25">
        <f t="shared" si="17"/>
        <v>8</v>
      </c>
      <c r="N127" s="23">
        <v>1000</v>
      </c>
      <c r="O127" s="23"/>
      <c r="P127" s="23"/>
      <c r="Q127" s="23"/>
      <c r="R127" s="23"/>
      <c r="S127" s="23"/>
      <c r="T127" s="23"/>
      <c r="U127" s="23"/>
      <c r="V127" s="23"/>
      <c r="W127" s="23"/>
      <c r="X127" s="19"/>
      <c r="Y127" s="20"/>
    </row>
    <row r="128" spans="1:25" ht="24.75" hidden="1" customHeight="1" thickTop="1" thickBot="1">
      <c r="A128" s="3">
        <f t="shared" si="10"/>
        <v>45</v>
      </c>
      <c r="B128" s="38"/>
      <c r="C128" s="9"/>
      <c r="D128" s="96"/>
      <c r="L128" s="36"/>
      <c r="M128" s="25">
        <f t="shared" si="17"/>
        <v>9</v>
      </c>
      <c r="N128" s="23">
        <v>1100</v>
      </c>
      <c r="O128" s="23"/>
      <c r="P128" s="23"/>
      <c r="Q128" s="23"/>
      <c r="R128" s="23"/>
      <c r="S128" s="23"/>
      <c r="T128" s="23"/>
      <c r="U128" s="23"/>
      <c r="V128" s="23"/>
      <c r="W128" s="23"/>
      <c r="X128" s="19"/>
      <c r="Y128" s="20"/>
    </row>
    <row r="129" spans="1:25" ht="24.75" hidden="1" customHeight="1" thickTop="1" thickBot="1">
      <c r="A129" s="3">
        <f t="shared" si="10"/>
        <v>46</v>
      </c>
      <c r="B129" s="38"/>
      <c r="C129" s="9"/>
      <c r="D129" s="96"/>
      <c r="L129" s="36"/>
      <c r="M129" s="25">
        <f t="shared" si="17"/>
        <v>10</v>
      </c>
      <c r="N129" s="23">
        <v>1200</v>
      </c>
      <c r="O129" s="23"/>
      <c r="P129" s="23"/>
      <c r="Q129" s="23"/>
      <c r="R129" s="23"/>
      <c r="S129" s="23"/>
      <c r="T129" s="23"/>
      <c r="U129" s="23"/>
      <c r="V129" s="23"/>
      <c r="W129" s="23"/>
      <c r="X129" s="19"/>
      <c r="Y129" s="20"/>
    </row>
    <row r="130" spans="1:25" ht="24.75" hidden="1" customHeight="1" thickTop="1" thickBot="1">
      <c r="A130" s="3">
        <f t="shared" si="10"/>
        <v>47</v>
      </c>
      <c r="B130" s="38"/>
      <c r="C130" s="9"/>
      <c r="D130" s="96"/>
      <c r="L130" s="36"/>
      <c r="M130" s="25">
        <f t="shared" si="17"/>
        <v>11</v>
      </c>
      <c r="N130" s="23">
        <v>1300</v>
      </c>
      <c r="O130" s="23"/>
      <c r="P130" s="23"/>
      <c r="Q130" s="23"/>
      <c r="R130" s="23"/>
      <c r="S130" s="23"/>
      <c r="T130" s="23"/>
      <c r="U130" s="23"/>
      <c r="V130" s="23"/>
      <c r="W130" s="23"/>
      <c r="X130" s="19"/>
      <c r="Y130" s="20"/>
    </row>
    <row r="131" spans="1:25" ht="24.75" hidden="1" customHeight="1" thickTop="1" thickBot="1">
      <c r="A131" s="3">
        <f t="shared" si="10"/>
        <v>48</v>
      </c>
      <c r="B131" s="38"/>
      <c r="C131" s="9"/>
      <c r="D131" s="96"/>
      <c r="L131" s="36"/>
      <c r="M131" s="25">
        <f t="shared" si="17"/>
        <v>12</v>
      </c>
      <c r="N131" s="23">
        <v>1400</v>
      </c>
      <c r="O131" s="23"/>
      <c r="P131" s="23"/>
      <c r="Q131" s="23"/>
      <c r="R131" s="23"/>
      <c r="S131" s="23"/>
      <c r="T131" s="23"/>
      <c r="U131" s="23"/>
      <c r="V131" s="23"/>
      <c r="W131" s="23"/>
      <c r="X131" s="19"/>
      <c r="Y131" s="20"/>
    </row>
    <row r="132" spans="1:25" ht="24.75" hidden="1" customHeight="1" thickTop="1" thickBot="1">
      <c r="A132" s="3">
        <f t="shared" si="10"/>
        <v>49</v>
      </c>
      <c r="B132" s="38"/>
      <c r="C132" s="9"/>
      <c r="D132" s="96"/>
      <c r="L132" s="36"/>
      <c r="M132" s="25">
        <f t="shared" si="17"/>
        <v>13</v>
      </c>
      <c r="N132" s="23">
        <v>1500</v>
      </c>
      <c r="O132" s="23"/>
      <c r="P132" s="23"/>
      <c r="Q132" s="23"/>
      <c r="R132" s="23"/>
      <c r="S132" s="23"/>
      <c r="T132" s="23"/>
      <c r="U132" s="23"/>
      <c r="V132" s="23"/>
      <c r="W132" s="23"/>
      <c r="X132" s="19"/>
      <c r="Y132" s="20"/>
    </row>
    <row r="133" spans="1:25" ht="24.75" hidden="1" customHeight="1" thickTop="1" thickBot="1">
      <c r="A133" s="3">
        <f t="shared" si="10"/>
        <v>50</v>
      </c>
      <c r="B133" s="38"/>
      <c r="C133" s="9"/>
      <c r="D133" s="96"/>
      <c r="L133" s="36"/>
      <c r="M133" s="25">
        <f t="shared" si="17"/>
        <v>14</v>
      </c>
      <c r="N133" s="23">
        <v>1600</v>
      </c>
      <c r="O133" s="23"/>
      <c r="P133" s="23"/>
      <c r="Q133" s="23"/>
      <c r="R133" s="23"/>
      <c r="S133" s="23"/>
      <c r="T133" s="23"/>
      <c r="U133" s="23"/>
      <c r="V133" s="23"/>
      <c r="W133" s="23"/>
      <c r="X133" s="19"/>
      <c r="Y133" s="20"/>
    </row>
    <row r="134" spans="1:25" ht="24.75" hidden="1" customHeight="1" thickTop="1" thickBot="1">
      <c r="A134" s="3">
        <f t="shared" si="10"/>
        <v>51</v>
      </c>
      <c r="B134" s="38"/>
      <c r="C134" s="9"/>
      <c r="D134" s="96"/>
      <c r="L134" s="36"/>
      <c r="M134" s="25">
        <f t="shared" si="17"/>
        <v>15</v>
      </c>
      <c r="N134" s="23">
        <v>1700</v>
      </c>
      <c r="O134" s="23"/>
      <c r="P134" s="23"/>
      <c r="Q134" s="23"/>
      <c r="R134" s="23"/>
      <c r="S134" s="23"/>
      <c r="T134" s="23"/>
      <c r="U134" s="23"/>
      <c r="V134" s="23"/>
      <c r="W134" s="23"/>
      <c r="X134" s="19"/>
      <c r="Y134" s="20"/>
    </row>
    <row r="135" spans="1:25" ht="24.75" hidden="1" customHeight="1" thickTop="1" thickBot="1">
      <c r="A135" s="3">
        <f t="shared" si="10"/>
        <v>52</v>
      </c>
      <c r="B135" s="38"/>
      <c r="C135" s="9"/>
      <c r="D135" s="96"/>
      <c r="L135" s="36"/>
      <c r="M135" s="25">
        <f t="shared" si="17"/>
        <v>16</v>
      </c>
      <c r="N135" s="23">
        <v>1800</v>
      </c>
      <c r="O135" s="23"/>
      <c r="P135" s="23"/>
      <c r="Q135" s="23"/>
      <c r="R135" s="23"/>
      <c r="S135" s="23"/>
      <c r="T135" s="23"/>
      <c r="U135" s="23"/>
      <c r="V135" s="23"/>
      <c r="W135" s="23"/>
      <c r="X135" s="19"/>
      <c r="Y135" s="20"/>
    </row>
    <row r="136" spans="1:25" ht="24.75" hidden="1" customHeight="1" thickTop="1" thickBot="1">
      <c r="A136" s="3">
        <f t="shared" si="10"/>
        <v>53</v>
      </c>
      <c r="B136" s="38"/>
      <c r="C136" s="9"/>
      <c r="D136" s="96"/>
      <c r="L136" s="36"/>
      <c r="M136" s="25">
        <f t="shared" si="17"/>
        <v>17</v>
      </c>
      <c r="N136" s="23">
        <v>1900</v>
      </c>
      <c r="O136" s="23"/>
      <c r="P136" s="23"/>
      <c r="Q136" s="23"/>
      <c r="R136" s="23"/>
      <c r="S136" s="23"/>
      <c r="T136" s="23"/>
      <c r="U136" s="23"/>
      <c r="V136" s="23"/>
      <c r="W136" s="23"/>
      <c r="X136" s="19"/>
      <c r="Y136" s="20"/>
    </row>
    <row r="137" spans="1:25" ht="24.75" hidden="1" customHeight="1" thickTop="1" thickBot="1">
      <c r="A137" s="3">
        <f t="shared" si="10"/>
        <v>54</v>
      </c>
      <c r="B137" s="38"/>
      <c r="C137" s="9"/>
      <c r="D137" s="96"/>
      <c r="L137" s="36"/>
      <c r="M137" s="25">
        <f t="shared" si="17"/>
        <v>18</v>
      </c>
      <c r="N137" s="23">
        <v>2000</v>
      </c>
      <c r="O137" s="23"/>
      <c r="P137" s="23"/>
      <c r="Q137" s="23"/>
      <c r="R137" s="23"/>
      <c r="S137" s="23"/>
      <c r="T137" s="23"/>
      <c r="U137" s="23"/>
      <c r="V137" s="23"/>
      <c r="W137" s="23"/>
      <c r="X137" s="19"/>
      <c r="Y137" s="20"/>
    </row>
    <row r="138" spans="1:25" ht="24.75" hidden="1" customHeight="1" thickTop="1" thickBot="1">
      <c r="A138" s="3">
        <f t="shared" si="10"/>
        <v>55</v>
      </c>
      <c r="B138" s="38"/>
      <c r="C138" s="9"/>
      <c r="D138" s="96"/>
      <c r="L138" s="36"/>
      <c r="M138" s="25">
        <f t="shared" si="17"/>
        <v>19</v>
      </c>
      <c r="N138" s="23">
        <v>2100</v>
      </c>
      <c r="O138" s="23"/>
      <c r="P138" s="23"/>
      <c r="Q138" s="23"/>
      <c r="R138" s="23"/>
      <c r="S138" s="23"/>
      <c r="T138" s="23"/>
      <c r="U138" s="23"/>
      <c r="V138" s="23"/>
      <c r="W138" s="23"/>
      <c r="X138" s="19"/>
      <c r="Y138" s="20"/>
    </row>
    <row r="139" spans="1:25" ht="24.75" hidden="1" customHeight="1" thickTop="1" thickBot="1">
      <c r="A139" s="3">
        <f t="shared" si="10"/>
        <v>56</v>
      </c>
      <c r="B139" s="38"/>
      <c r="C139" s="9"/>
      <c r="D139" s="96"/>
      <c r="L139" s="36"/>
      <c r="M139" s="25">
        <f t="shared" si="17"/>
        <v>20</v>
      </c>
      <c r="N139" s="23">
        <v>2200</v>
      </c>
      <c r="O139" s="23"/>
      <c r="P139" s="23"/>
      <c r="Q139" s="23"/>
      <c r="R139" s="23"/>
      <c r="S139" s="23"/>
      <c r="T139" s="23"/>
      <c r="U139" s="23"/>
      <c r="V139" s="23"/>
      <c r="W139" s="23"/>
      <c r="X139" s="19"/>
      <c r="Y139" s="20"/>
    </row>
    <row r="140" spans="1:25" ht="24.75" hidden="1" customHeight="1" thickTop="1" thickBot="1">
      <c r="A140" s="3">
        <f t="shared" si="10"/>
        <v>57</v>
      </c>
      <c r="B140" s="38"/>
      <c r="C140" s="9"/>
      <c r="D140" s="96"/>
      <c r="L140" s="36"/>
      <c r="M140" s="25">
        <f t="shared" si="17"/>
        <v>21</v>
      </c>
      <c r="N140" s="23">
        <v>2300</v>
      </c>
      <c r="O140" s="23"/>
      <c r="P140" s="23"/>
      <c r="Q140" s="23"/>
      <c r="R140" s="23"/>
      <c r="S140" s="23"/>
      <c r="T140" s="23"/>
      <c r="U140" s="23"/>
      <c r="V140" s="23"/>
      <c r="W140" s="23"/>
      <c r="X140" s="19"/>
      <c r="Y140" s="20"/>
    </row>
    <row r="141" spans="1:25" ht="24.75" hidden="1" customHeight="1" thickTop="1" thickBot="1">
      <c r="A141" s="3">
        <f t="shared" si="10"/>
        <v>58</v>
      </c>
      <c r="B141" s="38"/>
      <c r="C141" s="9"/>
      <c r="D141" s="96"/>
      <c r="L141" s="36"/>
      <c r="M141" s="25">
        <f t="shared" si="17"/>
        <v>22</v>
      </c>
      <c r="N141" s="23">
        <v>2400</v>
      </c>
      <c r="O141" s="23"/>
      <c r="P141" s="23"/>
      <c r="Q141" s="23"/>
      <c r="R141" s="23"/>
      <c r="S141" s="23"/>
      <c r="T141" s="23"/>
      <c r="U141" s="23"/>
      <c r="V141" s="23"/>
      <c r="W141" s="23"/>
      <c r="X141" s="19"/>
      <c r="Y141" s="20"/>
    </row>
    <row r="142" spans="1:25" ht="24.75" hidden="1" customHeight="1" thickTop="1" thickBot="1">
      <c r="A142" s="3">
        <f t="shared" si="10"/>
        <v>59</v>
      </c>
      <c r="B142" s="38"/>
      <c r="C142" s="9"/>
      <c r="D142" s="96"/>
      <c r="L142" s="36"/>
      <c r="M142" s="25">
        <f t="shared" si="17"/>
        <v>23</v>
      </c>
      <c r="N142" s="23">
        <v>2500</v>
      </c>
      <c r="O142" s="23"/>
      <c r="P142" s="23"/>
      <c r="Q142" s="23"/>
      <c r="R142" s="23"/>
      <c r="S142" s="23"/>
      <c r="T142" s="23"/>
      <c r="U142" s="23"/>
      <c r="V142" s="23"/>
      <c r="W142" s="23"/>
      <c r="X142" s="19"/>
      <c r="Y142" s="20"/>
    </row>
    <row r="143" spans="1:25" ht="24.75" hidden="1" customHeight="1" thickTop="1" thickBot="1">
      <c r="A143" s="3">
        <f t="shared" si="10"/>
        <v>60</v>
      </c>
      <c r="B143" s="38"/>
      <c r="C143" s="9"/>
      <c r="D143" s="96"/>
      <c r="L143" s="36"/>
      <c r="M143" s="25">
        <f t="shared" si="17"/>
        <v>24</v>
      </c>
      <c r="N143" s="23">
        <v>2340</v>
      </c>
      <c r="O143" s="23"/>
      <c r="P143" s="23"/>
      <c r="Q143" s="23"/>
      <c r="R143" s="23"/>
      <c r="S143" s="23"/>
      <c r="T143" s="23"/>
      <c r="U143" s="23"/>
      <c r="V143" s="23"/>
      <c r="W143" s="23"/>
      <c r="X143" s="19"/>
      <c r="Y143" s="20"/>
    </row>
    <row r="144" spans="1:25" ht="24.75" hidden="1" customHeight="1" thickTop="1" thickBot="1">
      <c r="A144" s="3">
        <f t="shared" si="10"/>
        <v>61</v>
      </c>
      <c r="B144" s="38"/>
      <c r="C144" s="9"/>
      <c r="D144" s="96"/>
      <c r="L144" s="36"/>
      <c r="M144" s="25">
        <f t="shared" si="17"/>
        <v>25</v>
      </c>
      <c r="N144" s="23">
        <v>2430</v>
      </c>
      <c r="O144" s="23"/>
      <c r="P144" s="23"/>
      <c r="Q144" s="23"/>
      <c r="R144" s="23"/>
      <c r="S144" s="23"/>
      <c r="T144" s="23"/>
      <c r="U144" s="23"/>
      <c r="V144" s="23"/>
      <c r="W144" s="23"/>
      <c r="X144" s="19"/>
      <c r="Y144" s="20"/>
    </row>
    <row r="145" spans="1:25 16383:16384" ht="24.75" hidden="1" customHeight="1" thickTop="1" thickBot="1">
      <c r="A145" s="3">
        <f t="shared" si="10"/>
        <v>62</v>
      </c>
      <c r="B145" s="38"/>
      <c r="C145" s="9"/>
      <c r="D145" s="96"/>
      <c r="L145" s="36"/>
      <c r="M145" s="25">
        <f t="shared" si="17"/>
        <v>26</v>
      </c>
      <c r="N145" s="23">
        <v>2520</v>
      </c>
      <c r="O145" s="23"/>
      <c r="P145" s="23"/>
      <c r="Q145" s="23"/>
      <c r="R145" s="23"/>
      <c r="S145" s="23"/>
      <c r="T145" s="23"/>
      <c r="U145" s="23"/>
      <c r="V145" s="23"/>
      <c r="W145" s="23"/>
      <c r="X145" s="19"/>
      <c r="Y145" s="20"/>
    </row>
    <row r="146" spans="1:25 16383:16384" ht="24.75" hidden="1" customHeight="1" thickTop="1" thickBot="1">
      <c r="A146" s="3">
        <f t="shared" si="10"/>
        <v>63</v>
      </c>
      <c r="B146" s="38"/>
      <c r="C146" s="9"/>
      <c r="D146" s="96"/>
      <c r="L146" s="36"/>
      <c r="M146" s="25">
        <f t="shared" si="17"/>
        <v>27</v>
      </c>
      <c r="N146" s="23">
        <v>2610</v>
      </c>
      <c r="O146" s="23"/>
      <c r="P146" s="23"/>
      <c r="Q146" s="23"/>
      <c r="R146" s="23"/>
      <c r="S146" s="23"/>
      <c r="T146" s="23"/>
      <c r="U146" s="23"/>
      <c r="V146" s="23"/>
      <c r="W146" s="23"/>
      <c r="X146" s="19"/>
      <c r="Y146" s="20"/>
    </row>
    <row r="147" spans="1:25 16383:16384" ht="24.75" hidden="1" customHeight="1" thickTop="1" thickBot="1">
      <c r="A147" s="3">
        <f t="shared" si="10"/>
        <v>64</v>
      </c>
      <c r="B147" s="38"/>
      <c r="C147" s="9"/>
      <c r="D147" s="96"/>
      <c r="L147" s="36"/>
      <c r="M147" s="25">
        <f t="shared" si="17"/>
        <v>28</v>
      </c>
      <c r="N147" s="23">
        <v>2700</v>
      </c>
      <c r="O147" s="23"/>
      <c r="P147" s="23"/>
      <c r="Q147" s="23"/>
      <c r="R147" s="23"/>
      <c r="S147" s="23"/>
      <c r="T147" s="23"/>
      <c r="U147" s="23"/>
      <c r="V147" s="23"/>
      <c r="W147" s="23"/>
      <c r="X147" s="19"/>
      <c r="Y147" s="20"/>
    </row>
    <row r="148" spans="1:25 16383:16384" ht="24.75" hidden="1" customHeight="1" thickTop="1" thickBot="1">
      <c r="A148" s="3">
        <f t="shared" si="10"/>
        <v>65</v>
      </c>
      <c r="B148" s="38"/>
      <c r="C148" s="9"/>
      <c r="D148" s="96"/>
      <c r="L148" s="36"/>
      <c r="M148" s="25">
        <f t="shared" si="17"/>
        <v>29</v>
      </c>
      <c r="N148" s="23">
        <v>2790</v>
      </c>
      <c r="O148" s="23"/>
      <c r="P148" s="23"/>
      <c r="Q148" s="23"/>
      <c r="R148" s="23"/>
      <c r="S148" s="23"/>
      <c r="T148" s="23"/>
      <c r="U148" s="23"/>
      <c r="V148" s="23"/>
      <c r="W148" s="23"/>
      <c r="X148" s="19"/>
      <c r="Y148" s="20"/>
    </row>
    <row r="149" spans="1:25 16383:16384" ht="24.75" hidden="1" customHeight="1" thickTop="1" thickBot="1">
      <c r="A149" s="3">
        <f t="shared" si="10"/>
        <v>66</v>
      </c>
      <c r="B149" s="38"/>
      <c r="C149" s="9"/>
      <c r="D149" s="96"/>
      <c r="L149" s="36"/>
      <c r="M149" s="25">
        <f t="shared" si="17"/>
        <v>30</v>
      </c>
      <c r="N149" s="23">
        <v>2880</v>
      </c>
      <c r="O149" s="23"/>
      <c r="P149" s="23"/>
      <c r="Q149" s="23"/>
      <c r="R149" s="23"/>
      <c r="S149" s="23"/>
      <c r="T149" s="23"/>
      <c r="U149" s="23"/>
      <c r="V149" s="23"/>
      <c r="W149" s="23"/>
      <c r="X149" s="19"/>
      <c r="Y149" s="20"/>
    </row>
    <row r="150" spans="1:25 16383:16384" ht="24.75" hidden="1" customHeight="1" thickTop="1" thickBot="1">
      <c r="A150" s="3">
        <f t="shared" ref="A150:A213" si="18">1+A149</f>
        <v>67</v>
      </c>
      <c r="B150" s="38"/>
      <c r="C150" s="9"/>
      <c r="D150" s="96"/>
      <c r="L150" s="36"/>
      <c r="M150" s="25">
        <f t="shared" si="17"/>
        <v>31</v>
      </c>
      <c r="N150" s="23">
        <v>2970</v>
      </c>
      <c r="O150" s="23"/>
      <c r="P150" s="23"/>
      <c r="Q150" s="23"/>
      <c r="R150" s="23"/>
      <c r="S150" s="23"/>
      <c r="T150" s="23"/>
      <c r="U150" s="23"/>
      <c r="V150" s="23"/>
      <c r="W150" s="23"/>
      <c r="X150" s="19"/>
      <c r="Y150" s="20"/>
    </row>
    <row r="151" spans="1:25 16383:16384" ht="24.75" hidden="1" customHeight="1" thickTop="1" thickBot="1">
      <c r="A151" s="3">
        <f t="shared" si="18"/>
        <v>68</v>
      </c>
      <c r="B151" s="38"/>
      <c r="C151" s="9"/>
      <c r="D151" s="96"/>
      <c r="L151" s="36"/>
      <c r="M151" s="25">
        <f t="shared" si="17"/>
        <v>32</v>
      </c>
      <c r="N151" s="23">
        <v>3060</v>
      </c>
      <c r="O151" s="23"/>
      <c r="P151" s="23"/>
      <c r="Q151" s="23"/>
      <c r="R151" s="23"/>
      <c r="S151" s="23"/>
      <c r="T151" s="23"/>
      <c r="U151" s="23"/>
      <c r="V151" s="23"/>
      <c r="W151" s="23"/>
      <c r="X151" s="19"/>
      <c r="Y151" s="20"/>
    </row>
    <row r="152" spans="1:25 16383:16384" ht="24.75" hidden="1" customHeight="1" thickTop="1" thickBot="1">
      <c r="A152" s="3">
        <f t="shared" si="18"/>
        <v>69</v>
      </c>
      <c r="B152" s="38"/>
      <c r="C152" s="9"/>
      <c r="D152" s="96"/>
      <c r="L152" s="36"/>
      <c r="M152" s="25">
        <f t="shared" si="17"/>
        <v>33</v>
      </c>
      <c r="N152" s="23">
        <v>3150</v>
      </c>
      <c r="O152" s="23"/>
      <c r="P152" s="23"/>
      <c r="Q152" s="23"/>
      <c r="R152" s="23"/>
      <c r="S152" s="23"/>
      <c r="T152" s="23"/>
      <c r="U152" s="23"/>
      <c r="V152" s="23"/>
      <c r="W152" s="23"/>
      <c r="X152" s="19"/>
      <c r="Y152" s="20"/>
    </row>
    <row r="153" spans="1:25 16383:16384" ht="24.75" hidden="1" customHeight="1" thickTop="1" thickBot="1">
      <c r="A153" s="3">
        <f t="shared" si="18"/>
        <v>70</v>
      </c>
      <c r="B153" s="38"/>
      <c r="C153" s="9"/>
      <c r="D153" s="96"/>
      <c r="L153" s="36"/>
      <c r="M153" s="25">
        <f t="shared" si="17"/>
        <v>34</v>
      </c>
      <c r="N153" s="23">
        <v>3240</v>
      </c>
      <c r="O153" s="23"/>
      <c r="P153" s="23"/>
      <c r="Q153" s="23"/>
      <c r="R153" s="23"/>
      <c r="S153" s="23"/>
      <c r="T153" s="23"/>
      <c r="U153" s="23"/>
      <c r="V153" s="23"/>
      <c r="W153" s="23"/>
      <c r="X153" s="26"/>
      <c r="Y153" s="27"/>
    </row>
    <row r="154" spans="1:25 16383:16384" ht="24.75" hidden="1" customHeight="1" thickTop="1" thickBot="1">
      <c r="A154" s="3">
        <f t="shared" si="18"/>
        <v>71</v>
      </c>
      <c r="B154" s="38"/>
      <c r="C154" s="9"/>
      <c r="D154" s="96"/>
      <c r="L154" s="36"/>
      <c r="M154" s="25">
        <f t="shared" si="17"/>
        <v>35</v>
      </c>
      <c r="N154" s="23">
        <v>3330</v>
      </c>
      <c r="O154" s="23"/>
      <c r="P154" s="23"/>
      <c r="Q154" s="23"/>
      <c r="R154" s="23"/>
      <c r="S154" s="23"/>
      <c r="T154" s="23"/>
      <c r="U154" s="23"/>
      <c r="V154" s="23"/>
      <c r="W154" s="23"/>
      <c r="X154" s="26"/>
      <c r="Y154" s="27"/>
    </row>
    <row r="155" spans="1:25 16383:16384" s="29" customFormat="1" ht="24.75" hidden="1" customHeight="1" thickTop="1" thickBot="1">
      <c r="A155" s="3">
        <f t="shared" si="18"/>
        <v>72</v>
      </c>
      <c r="B155" s="38"/>
      <c r="C155" s="9"/>
      <c r="D155" s="96"/>
      <c r="L155" s="36"/>
      <c r="M155" s="25">
        <f t="shared" si="17"/>
        <v>36</v>
      </c>
      <c r="N155" s="23">
        <v>3420</v>
      </c>
      <c r="O155" s="23"/>
      <c r="P155" s="23"/>
      <c r="Q155" s="23"/>
      <c r="R155" s="23"/>
      <c r="S155" s="23"/>
      <c r="T155" s="23"/>
      <c r="U155" s="23"/>
      <c r="V155" s="23"/>
      <c r="W155" s="23"/>
      <c r="X155" s="28"/>
      <c r="Y155" s="20"/>
      <c r="XFC155" s="112"/>
      <c r="XFD155" s="120"/>
    </row>
    <row r="156" spans="1:25 16383:16384" ht="24.75" hidden="1" customHeight="1" thickTop="1" thickBot="1">
      <c r="A156" s="3">
        <f t="shared" si="18"/>
        <v>73</v>
      </c>
      <c r="B156" s="38"/>
      <c r="C156" s="9"/>
      <c r="D156" s="96"/>
      <c r="L156" s="36"/>
      <c r="M156" s="25">
        <f t="shared" si="17"/>
        <v>37</v>
      </c>
      <c r="N156" s="23">
        <v>3510</v>
      </c>
      <c r="O156" s="23"/>
      <c r="P156" s="23"/>
      <c r="Q156" s="23"/>
      <c r="R156" s="23"/>
      <c r="S156" s="23"/>
      <c r="T156" s="23"/>
      <c r="U156" s="23"/>
      <c r="V156" s="23"/>
      <c r="W156" s="23"/>
      <c r="X156" s="19"/>
      <c r="Y156" s="20"/>
    </row>
    <row r="157" spans="1:25 16383:16384" ht="24.75" hidden="1" customHeight="1" thickTop="1" thickBot="1">
      <c r="A157" s="3">
        <f t="shared" si="18"/>
        <v>74</v>
      </c>
      <c r="B157" s="38"/>
      <c r="C157" s="9"/>
      <c r="D157" s="96"/>
      <c r="L157" s="36"/>
      <c r="M157" s="25">
        <f t="shared" si="17"/>
        <v>38</v>
      </c>
      <c r="N157" s="23">
        <v>3600</v>
      </c>
      <c r="O157" s="23"/>
      <c r="P157" s="23"/>
      <c r="Q157" s="23"/>
      <c r="R157" s="23"/>
      <c r="S157" s="23"/>
      <c r="T157" s="23"/>
      <c r="U157" s="23"/>
      <c r="V157" s="23"/>
      <c r="W157" s="23"/>
      <c r="X157" s="19"/>
      <c r="Y157" s="20"/>
    </row>
    <row r="158" spans="1:25 16383:16384" ht="24.75" hidden="1" customHeight="1" thickTop="1" thickBot="1">
      <c r="A158" s="3">
        <f t="shared" si="18"/>
        <v>75</v>
      </c>
      <c r="B158" s="38"/>
      <c r="C158" s="9"/>
      <c r="D158" s="96"/>
      <c r="L158" s="36"/>
      <c r="M158" s="25">
        <f t="shared" si="17"/>
        <v>39</v>
      </c>
      <c r="N158" s="23">
        <v>3280</v>
      </c>
      <c r="O158" s="23"/>
      <c r="P158" s="23"/>
      <c r="Q158" s="23"/>
      <c r="R158" s="23"/>
      <c r="S158" s="23"/>
      <c r="T158" s="23"/>
      <c r="U158" s="23"/>
      <c r="V158" s="23"/>
      <c r="W158" s="23"/>
      <c r="X158" s="19"/>
      <c r="Y158" s="20"/>
    </row>
    <row r="159" spans="1:25 16383:16384" ht="24.75" hidden="1" customHeight="1" thickTop="1" thickBot="1">
      <c r="A159" s="3">
        <f t="shared" si="18"/>
        <v>76</v>
      </c>
      <c r="B159" s="38"/>
      <c r="C159" s="9"/>
      <c r="D159" s="96"/>
      <c r="L159" s="36"/>
      <c r="M159" s="25">
        <f t="shared" si="17"/>
        <v>40</v>
      </c>
      <c r="N159" s="23">
        <v>3360</v>
      </c>
      <c r="O159" s="23"/>
      <c r="P159" s="23"/>
      <c r="Q159" s="23"/>
      <c r="R159" s="23"/>
      <c r="S159" s="23"/>
      <c r="T159" s="23"/>
      <c r="U159" s="23"/>
      <c r="V159" s="23"/>
      <c r="W159" s="23"/>
      <c r="X159" s="19"/>
      <c r="Y159" s="20"/>
    </row>
    <row r="160" spans="1:25 16383:16384" ht="24.75" hidden="1" customHeight="1" thickTop="1" thickBot="1">
      <c r="A160" s="3">
        <f t="shared" si="18"/>
        <v>77</v>
      </c>
      <c r="B160" s="38"/>
      <c r="C160" s="9"/>
      <c r="D160" s="96"/>
      <c r="L160" s="36"/>
      <c r="M160" s="25">
        <f t="shared" si="17"/>
        <v>41</v>
      </c>
      <c r="N160" s="23">
        <v>3440</v>
      </c>
      <c r="O160" s="23"/>
      <c r="P160" s="23"/>
      <c r="Q160" s="23"/>
      <c r="R160" s="23"/>
      <c r="S160" s="23"/>
      <c r="T160" s="23"/>
      <c r="U160" s="23"/>
      <c r="V160" s="23"/>
      <c r="W160" s="23"/>
      <c r="X160" s="19"/>
      <c r="Y160" s="20"/>
    </row>
    <row r="161" spans="1:25 16383:16384" s="17" customFormat="1" ht="24.75" hidden="1" customHeight="1" thickTop="1" thickBot="1">
      <c r="A161" s="3">
        <f t="shared" si="18"/>
        <v>78</v>
      </c>
      <c r="B161" s="38"/>
      <c r="C161" s="9"/>
      <c r="D161" s="96"/>
      <c r="L161" s="36"/>
      <c r="M161" s="25">
        <f t="shared" si="17"/>
        <v>42</v>
      </c>
      <c r="N161" s="23">
        <v>3520</v>
      </c>
      <c r="O161" s="23"/>
      <c r="P161" s="23"/>
      <c r="Q161" s="23"/>
      <c r="R161" s="23"/>
      <c r="S161" s="23"/>
      <c r="T161" s="23"/>
      <c r="U161" s="23"/>
      <c r="V161" s="23"/>
      <c r="W161" s="23"/>
      <c r="X161" s="20"/>
      <c r="Y161" s="20"/>
      <c r="XFC161" s="113"/>
      <c r="XFD161" s="121"/>
    </row>
    <row r="162" spans="1:25 16383:16384" s="17" customFormat="1" ht="24.75" hidden="1" customHeight="1" thickTop="1" thickBot="1">
      <c r="A162" s="3">
        <f t="shared" si="18"/>
        <v>79</v>
      </c>
      <c r="B162" s="38"/>
      <c r="C162" s="9"/>
      <c r="D162" s="96"/>
      <c r="L162" s="36"/>
      <c r="M162" s="25">
        <f t="shared" si="17"/>
        <v>43</v>
      </c>
      <c r="N162" s="23">
        <v>3600</v>
      </c>
      <c r="O162" s="23"/>
      <c r="P162" s="23"/>
      <c r="Q162" s="23"/>
      <c r="R162" s="23"/>
      <c r="S162" s="23"/>
      <c r="T162" s="23"/>
      <c r="U162" s="23"/>
      <c r="V162" s="23"/>
      <c r="W162" s="23"/>
      <c r="X162" s="20"/>
      <c r="Y162" s="20"/>
      <c r="XFC162" s="113"/>
      <c r="XFD162" s="121"/>
    </row>
    <row r="163" spans="1:25 16383:16384" s="17" customFormat="1" ht="24.75" hidden="1" customHeight="1" thickTop="1" thickBot="1">
      <c r="A163" s="3">
        <f t="shared" si="18"/>
        <v>80</v>
      </c>
      <c r="B163" s="38"/>
      <c r="C163" s="9"/>
      <c r="D163" s="96"/>
      <c r="L163" s="36"/>
      <c r="M163" s="25">
        <f t="shared" si="17"/>
        <v>44</v>
      </c>
      <c r="N163" s="23">
        <v>3680</v>
      </c>
      <c r="O163" s="23"/>
      <c r="P163" s="23"/>
      <c r="Q163" s="23"/>
      <c r="R163" s="23"/>
      <c r="S163" s="23"/>
      <c r="T163" s="23"/>
      <c r="U163" s="23"/>
      <c r="V163" s="23"/>
      <c r="W163" s="23"/>
      <c r="X163" s="20"/>
      <c r="Y163" s="20"/>
      <c r="XFC163" s="113"/>
      <c r="XFD163" s="121"/>
    </row>
    <row r="164" spans="1:25 16383:16384" s="17" customFormat="1" ht="24.75" hidden="1" customHeight="1" thickTop="1" thickBot="1">
      <c r="A164" s="3">
        <f t="shared" si="18"/>
        <v>81</v>
      </c>
      <c r="B164" s="38"/>
      <c r="C164" s="9"/>
      <c r="D164" s="96"/>
      <c r="L164" s="36"/>
      <c r="M164" s="25">
        <f t="shared" si="17"/>
        <v>45</v>
      </c>
      <c r="N164" s="23">
        <v>3760</v>
      </c>
      <c r="O164" s="23"/>
      <c r="P164" s="23"/>
      <c r="Q164" s="23"/>
      <c r="R164" s="23"/>
      <c r="S164" s="23"/>
      <c r="T164" s="23"/>
      <c r="U164" s="23"/>
      <c r="V164" s="23"/>
      <c r="W164" s="23"/>
      <c r="X164" s="20"/>
      <c r="Y164" s="20"/>
      <c r="XFC164" s="113"/>
      <c r="XFD164" s="121"/>
    </row>
    <row r="165" spans="1:25 16383:16384" ht="24.75" hidden="1" customHeight="1" thickTop="1" thickBot="1">
      <c r="A165" s="3">
        <f t="shared" si="18"/>
        <v>82</v>
      </c>
      <c r="B165" s="38"/>
      <c r="C165" s="9"/>
      <c r="D165" s="96"/>
      <c r="L165" s="36"/>
      <c r="M165" s="25">
        <f t="shared" si="17"/>
        <v>46</v>
      </c>
      <c r="N165" s="23">
        <v>3840</v>
      </c>
      <c r="O165" s="23"/>
      <c r="P165" s="23"/>
      <c r="Q165" s="23"/>
      <c r="R165" s="23"/>
      <c r="S165" s="23"/>
      <c r="T165" s="23"/>
      <c r="U165" s="23"/>
      <c r="V165" s="23"/>
      <c r="W165" s="23"/>
      <c r="X165" s="19"/>
      <c r="Y165" s="20"/>
    </row>
    <row r="166" spans="1:25 16383:16384" ht="24.75" hidden="1" customHeight="1" thickTop="1" thickBot="1">
      <c r="A166" s="3">
        <f t="shared" si="18"/>
        <v>83</v>
      </c>
      <c r="B166" s="38"/>
      <c r="C166" s="9"/>
      <c r="D166" s="96"/>
      <c r="L166" s="36"/>
      <c r="M166" s="25">
        <f t="shared" si="17"/>
        <v>47</v>
      </c>
      <c r="N166" s="23">
        <v>3920</v>
      </c>
      <c r="O166" s="23"/>
      <c r="P166" s="23"/>
      <c r="Q166" s="23"/>
      <c r="R166" s="23"/>
      <c r="S166" s="23"/>
      <c r="T166" s="23"/>
      <c r="U166" s="23"/>
      <c r="V166" s="23"/>
      <c r="W166" s="23"/>
      <c r="X166" s="19"/>
      <c r="Y166" s="20"/>
    </row>
    <row r="167" spans="1:25 16383:16384" ht="24.75" hidden="1" customHeight="1" thickTop="1" thickBot="1">
      <c r="A167" s="3">
        <f t="shared" si="18"/>
        <v>84</v>
      </c>
      <c r="B167" s="38"/>
      <c r="C167" s="9"/>
      <c r="D167" s="96"/>
      <c r="L167" s="36"/>
      <c r="M167" s="25">
        <f t="shared" si="17"/>
        <v>48</v>
      </c>
      <c r="N167" s="23">
        <v>4000</v>
      </c>
      <c r="O167" s="23"/>
      <c r="P167" s="23"/>
      <c r="Q167" s="23"/>
      <c r="R167" s="23"/>
      <c r="S167" s="23"/>
      <c r="T167" s="23"/>
      <c r="U167" s="23"/>
      <c r="V167" s="23"/>
      <c r="W167" s="23"/>
      <c r="X167" s="19"/>
      <c r="Y167" s="20"/>
    </row>
    <row r="168" spans="1:25 16383:16384" ht="24.75" hidden="1" customHeight="1" thickTop="1" thickBot="1">
      <c r="A168" s="3">
        <f t="shared" si="18"/>
        <v>85</v>
      </c>
      <c r="B168" s="38"/>
      <c r="C168" s="9"/>
      <c r="D168" s="96"/>
      <c r="L168" s="36"/>
      <c r="M168" s="25">
        <f t="shared" si="17"/>
        <v>49</v>
      </c>
      <c r="N168" s="23">
        <v>4080</v>
      </c>
      <c r="O168" s="23"/>
      <c r="P168" s="23"/>
      <c r="Q168" s="23"/>
      <c r="R168" s="23"/>
      <c r="S168" s="23"/>
      <c r="T168" s="23"/>
      <c r="U168" s="23"/>
      <c r="V168" s="23"/>
      <c r="W168" s="23"/>
      <c r="X168" s="19"/>
      <c r="Y168" s="20"/>
    </row>
    <row r="169" spans="1:25 16383:16384" ht="24.75" hidden="1" customHeight="1" thickTop="1" thickBot="1">
      <c r="A169" s="3">
        <f t="shared" si="18"/>
        <v>86</v>
      </c>
      <c r="B169" s="38"/>
      <c r="C169" s="9"/>
      <c r="D169" s="96"/>
      <c r="L169" s="36"/>
      <c r="M169" s="25">
        <f t="shared" si="17"/>
        <v>50</v>
      </c>
      <c r="N169" s="23">
        <v>4160</v>
      </c>
      <c r="O169" s="23"/>
      <c r="P169" s="23"/>
      <c r="Q169" s="23"/>
      <c r="R169" s="23"/>
      <c r="S169" s="23"/>
      <c r="T169" s="23"/>
      <c r="U169" s="23"/>
      <c r="V169" s="23"/>
      <c r="W169" s="23"/>
      <c r="X169" s="19"/>
      <c r="Y169" s="20"/>
    </row>
    <row r="170" spans="1:25 16383:16384" ht="24.75" hidden="1" customHeight="1" thickTop="1" thickBot="1">
      <c r="A170" s="3">
        <f t="shared" si="18"/>
        <v>87</v>
      </c>
      <c r="B170" s="38"/>
      <c r="C170" s="9"/>
      <c r="D170" s="96"/>
      <c r="L170" s="36"/>
      <c r="M170" s="25">
        <f t="shared" si="17"/>
        <v>51</v>
      </c>
      <c r="N170" s="23">
        <v>4240</v>
      </c>
      <c r="O170" s="23"/>
      <c r="P170" s="23"/>
      <c r="Q170" s="23"/>
      <c r="R170" s="23"/>
      <c r="S170" s="23"/>
      <c r="T170" s="23"/>
      <c r="U170" s="23"/>
      <c r="V170" s="23"/>
      <c r="W170" s="23"/>
      <c r="X170" s="19"/>
      <c r="Y170" s="20"/>
    </row>
    <row r="171" spans="1:25 16383:16384" ht="24.75" hidden="1" customHeight="1" thickTop="1" thickBot="1">
      <c r="A171" s="3">
        <f t="shared" si="18"/>
        <v>88</v>
      </c>
      <c r="B171" s="38"/>
      <c r="C171" s="9"/>
      <c r="D171" s="96"/>
      <c r="L171" s="36"/>
      <c r="M171" s="25">
        <f t="shared" si="17"/>
        <v>52</v>
      </c>
      <c r="N171" s="23">
        <v>4320</v>
      </c>
      <c r="O171" s="23"/>
      <c r="P171" s="23"/>
      <c r="Q171" s="23"/>
      <c r="R171" s="23"/>
      <c r="S171" s="23"/>
      <c r="T171" s="23"/>
      <c r="U171" s="23"/>
      <c r="V171" s="23"/>
      <c r="W171" s="23"/>
      <c r="X171" s="19"/>
      <c r="Y171" s="20"/>
    </row>
    <row r="172" spans="1:25 16383:16384" ht="24.75" hidden="1" customHeight="1" thickTop="1" thickBot="1">
      <c r="A172" s="3">
        <f t="shared" si="18"/>
        <v>89</v>
      </c>
      <c r="B172" s="38"/>
      <c r="C172" s="9"/>
      <c r="D172" s="96"/>
      <c r="L172" s="36"/>
      <c r="M172" s="25">
        <f t="shared" si="17"/>
        <v>53</v>
      </c>
      <c r="N172" s="23">
        <v>4400</v>
      </c>
      <c r="O172" s="23"/>
      <c r="P172" s="23"/>
      <c r="Q172" s="23"/>
      <c r="R172" s="23"/>
      <c r="S172" s="23"/>
      <c r="T172" s="23"/>
      <c r="U172" s="23"/>
      <c r="V172" s="23"/>
      <c r="W172" s="23"/>
      <c r="X172" s="19"/>
      <c r="Y172" s="20"/>
    </row>
    <row r="173" spans="1:25 16383:16384" ht="24.75" hidden="1" customHeight="1" thickTop="1" thickBot="1">
      <c r="A173" s="3">
        <f t="shared" si="18"/>
        <v>90</v>
      </c>
      <c r="B173" s="38"/>
      <c r="C173" s="9"/>
      <c r="D173" s="96"/>
      <c r="L173" s="36"/>
      <c r="M173" s="25">
        <f t="shared" si="17"/>
        <v>54</v>
      </c>
      <c r="N173" s="23">
        <v>4480</v>
      </c>
      <c r="O173" s="23"/>
      <c r="P173" s="23"/>
      <c r="Q173" s="23"/>
      <c r="R173" s="23"/>
      <c r="S173" s="23"/>
      <c r="T173" s="23"/>
      <c r="U173" s="23"/>
      <c r="V173" s="23"/>
      <c r="W173" s="23"/>
      <c r="X173" s="19"/>
      <c r="Y173" s="20"/>
    </row>
    <row r="174" spans="1:25 16383:16384" ht="24.75" hidden="1" customHeight="1" thickTop="1" thickBot="1">
      <c r="A174" s="3">
        <f t="shared" si="18"/>
        <v>91</v>
      </c>
      <c r="B174" s="38"/>
      <c r="C174" s="9"/>
      <c r="D174" s="96"/>
      <c r="L174" s="36"/>
      <c r="M174" s="25">
        <f t="shared" si="17"/>
        <v>55</v>
      </c>
      <c r="N174" s="23">
        <v>4560</v>
      </c>
      <c r="O174" s="23"/>
      <c r="P174" s="23"/>
      <c r="Q174" s="23"/>
      <c r="R174" s="23"/>
      <c r="S174" s="23"/>
      <c r="T174" s="23"/>
      <c r="U174" s="23"/>
      <c r="V174" s="23"/>
      <c r="W174" s="23"/>
      <c r="X174" s="19"/>
      <c r="Y174" s="20"/>
    </row>
    <row r="175" spans="1:25 16383:16384" ht="23" hidden="1" customHeight="1" thickTop="1" thickBot="1">
      <c r="A175" s="3">
        <f t="shared" si="18"/>
        <v>92</v>
      </c>
      <c r="B175" s="38"/>
      <c r="C175" s="9"/>
      <c r="D175" s="96"/>
      <c r="L175" s="36"/>
      <c r="M175" s="25">
        <f t="shared" si="17"/>
        <v>56</v>
      </c>
      <c r="N175" s="23">
        <v>4640</v>
      </c>
      <c r="O175" s="23"/>
      <c r="P175" s="23"/>
      <c r="Q175" s="23"/>
      <c r="R175" s="23"/>
      <c r="S175" s="23"/>
      <c r="T175" s="23"/>
      <c r="U175" s="23"/>
      <c r="V175" s="23"/>
      <c r="W175" s="23"/>
      <c r="X175" s="19"/>
      <c r="Y175" s="21"/>
    </row>
    <row r="176" spans="1:25 16383:16384" ht="24.75" hidden="1" customHeight="1" thickTop="1" thickBot="1">
      <c r="A176" s="3">
        <f t="shared" si="18"/>
        <v>93</v>
      </c>
      <c r="B176" s="38"/>
      <c r="C176" s="9"/>
      <c r="D176" s="96"/>
      <c r="L176" s="36"/>
      <c r="M176" s="25">
        <f t="shared" si="17"/>
        <v>57</v>
      </c>
      <c r="N176" s="23">
        <v>4720</v>
      </c>
      <c r="O176" s="23"/>
      <c r="P176" s="23"/>
      <c r="Q176" s="23"/>
      <c r="R176" s="23"/>
      <c r="S176" s="23"/>
      <c r="T176" s="23"/>
      <c r="U176" s="23"/>
      <c r="V176" s="23"/>
      <c r="W176" s="23"/>
      <c r="X176" s="22"/>
      <c r="Y176" s="30"/>
    </row>
    <row r="177" spans="1:25" ht="24.75" hidden="1" customHeight="1" thickTop="1" thickBot="1">
      <c r="A177" s="3">
        <f t="shared" si="18"/>
        <v>94</v>
      </c>
      <c r="B177" s="38"/>
      <c r="C177" s="9"/>
      <c r="D177" s="96"/>
      <c r="L177" s="36"/>
      <c r="M177" s="25">
        <f t="shared" si="17"/>
        <v>58</v>
      </c>
      <c r="N177" s="23">
        <v>4800</v>
      </c>
      <c r="O177" s="23"/>
      <c r="P177" s="23"/>
      <c r="Q177" s="23"/>
      <c r="R177" s="23"/>
      <c r="S177" s="23"/>
      <c r="T177" s="23"/>
      <c r="U177" s="23"/>
      <c r="V177" s="23"/>
      <c r="W177" s="23"/>
      <c r="X177" s="22"/>
      <c r="Y177" s="30"/>
    </row>
    <row r="178" spans="1:25" ht="24.75" hidden="1" customHeight="1" thickTop="1" thickBot="1">
      <c r="A178" s="3">
        <f t="shared" si="18"/>
        <v>95</v>
      </c>
      <c r="B178" s="38"/>
      <c r="C178" s="9"/>
      <c r="D178" s="96"/>
      <c r="L178" s="36"/>
      <c r="M178" s="25">
        <f t="shared" si="17"/>
        <v>59</v>
      </c>
      <c r="N178" s="23">
        <v>4575</v>
      </c>
      <c r="O178" s="23"/>
      <c r="P178" s="23"/>
      <c r="Q178" s="23"/>
      <c r="R178" s="23"/>
      <c r="S178" s="23"/>
      <c r="T178" s="23"/>
      <c r="U178" s="23"/>
      <c r="V178" s="23"/>
      <c r="W178" s="23"/>
      <c r="X178" s="19"/>
      <c r="Y178" s="20"/>
    </row>
    <row r="179" spans="1:25" ht="24.75" hidden="1" customHeight="1" thickTop="1" thickBot="1">
      <c r="A179" s="3">
        <f t="shared" si="18"/>
        <v>96</v>
      </c>
      <c r="B179" s="38"/>
      <c r="C179" s="9"/>
      <c r="D179" s="96"/>
      <c r="L179" s="36"/>
      <c r="M179" s="25">
        <f t="shared" si="17"/>
        <v>60</v>
      </c>
      <c r="N179" s="23">
        <v>4650</v>
      </c>
      <c r="O179" s="23"/>
      <c r="P179" s="23"/>
      <c r="Q179" s="23"/>
      <c r="R179" s="23"/>
      <c r="S179" s="23"/>
      <c r="T179" s="23"/>
      <c r="U179" s="23"/>
      <c r="V179" s="23"/>
      <c r="W179" s="23"/>
      <c r="X179" s="19"/>
      <c r="Y179" s="20"/>
    </row>
    <row r="180" spans="1:25" ht="24.75" hidden="1" customHeight="1" thickTop="1" thickBot="1">
      <c r="A180" s="3">
        <f t="shared" si="18"/>
        <v>97</v>
      </c>
      <c r="B180" s="38"/>
      <c r="C180" s="9"/>
      <c r="D180" s="96"/>
      <c r="L180" s="36"/>
      <c r="M180" s="25">
        <f t="shared" si="17"/>
        <v>61</v>
      </c>
      <c r="N180" s="23">
        <v>4725</v>
      </c>
      <c r="O180" s="23"/>
      <c r="P180" s="23"/>
      <c r="Q180" s="23"/>
      <c r="R180" s="23"/>
      <c r="S180" s="23"/>
      <c r="T180" s="23"/>
      <c r="U180" s="23"/>
      <c r="V180" s="23"/>
      <c r="W180" s="23"/>
      <c r="X180" s="19"/>
      <c r="Y180" s="20"/>
    </row>
    <row r="181" spans="1:25" ht="24.75" hidden="1" customHeight="1" thickTop="1" thickBot="1">
      <c r="A181" s="3">
        <f t="shared" si="18"/>
        <v>98</v>
      </c>
      <c r="B181" s="38"/>
      <c r="C181" s="9"/>
      <c r="D181" s="96"/>
      <c r="L181" s="36"/>
      <c r="M181" s="25">
        <f t="shared" si="17"/>
        <v>62</v>
      </c>
      <c r="N181" s="23">
        <v>4800</v>
      </c>
      <c r="O181" s="23"/>
      <c r="P181" s="23"/>
      <c r="Q181" s="23"/>
      <c r="R181" s="23"/>
      <c r="S181" s="23"/>
      <c r="T181" s="23"/>
      <c r="U181" s="23"/>
      <c r="V181" s="23"/>
      <c r="W181" s="23"/>
      <c r="X181" s="19"/>
      <c r="Y181" s="20"/>
    </row>
    <row r="182" spans="1:25" ht="24.75" hidden="1" customHeight="1" thickTop="1" thickBot="1">
      <c r="A182" s="3">
        <f t="shared" si="18"/>
        <v>99</v>
      </c>
      <c r="B182" s="38"/>
      <c r="C182" s="9"/>
      <c r="D182" s="96"/>
      <c r="L182" s="37"/>
      <c r="M182" s="25">
        <f t="shared" si="17"/>
        <v>63</v>
      </c>
      <c r="N182" s="23">
        <v>4875</v>
      </c>
      <c r="O182" s="23"/>
      <c r="P182" s="23"/>
      <c r="Q182" s="23"/>
      <c r="R182" s="23"/>
      <c r="S182" s="23"/>
      <c r="T182" s="23"/>
      <c r="U182" s="23"/>
      <c r="V182" s="23"/>
      <c r="W182" s="23"/>
    </row>
    <row r="183" spans="1:25" ht="24.75" hidden="1" customHeight="1" thickTop="1" thickBot="1">
      <c r="A183" s="3">
        <f t="shared" si="18"/>
        <v>100</v>
      </c>
      <c r="B183" s="38"/>
      <c r="C183" s="9"/>
      <c r="D183" s="96"/>
      <c r="L183" s="36"/>
      <c r="M183" s="25">
        <f t="shared" si="17"/>
        <v>64</v>
      </c>
      <c r="N183" s="23">
        <v>4950</v>
      </c>
      <c r="O183" s="23"/>
      <c r="P183" s="23"/>
      <c r="Q183" s="23"/>
      <c r="R183" s="23"/>
      <c r="S183" s="23"/>
      <c r="T183" s="23"/>
      <c r="U183" s="23"/>
      <c r="V183" s="23"/>
      <c r="W183" s="23"/>
    </row>
    <row r="184" spans="1:25" ht="24.75" hidden="1" customHeight="1" thickTop="1" thickBot="1">
      <c r="A184" s="3">
        <f t="shared" si="18"/>
        <v>101</v>
      </c>
      <c r="B184" s="38"/>
      <c r="C184" s="9"/>
      <c r="D184" s="96"/>
      <c r="L184" s="36"/>
      <c r="M184" s="25">
        <f t="shared" si="17"/>
        <v>65</v>
      </c>
      <c r="N184" s="23">
        <v>5025</v>
      </c>
      <c r="O184" s="23"/>
      <c r="P184" s="23"/>
      <c r="Q184" s="23"/>
      <c r="R184" s="23"/>
      <c r="S184" s="23"/>
      <c r="T184" s="23"/>
      <c r="U184" s="23"/>
      <c r="V184" s="23"/>
      <c r="W184" s="23"/>
    </row>
    <row r="185" spans="1:25" ht="24.75" hidden="1" customHeight="1" thickTop="1" thickBot="1">
      <c r="A185" s="3">
        <f t="shared" si="18"/>
        <v>102</v>
      </c>
      <c r="B185" s="38"/>
      <c r="C185" s="9"/>
      <c r="D185" s="96"/>
      <c r="L185" s="36"/>
      <c r="M185" s="25">
        <f t="shared" si="17"/>
        <v>66</v>
      </c>
      <c r="N185" s="23">
        <v>5100</v>
      </c>
      <c r="O185" s="23"/>
      <c r="P185" s="23"/>
      <c r="Q185" s="23"/>
      <c r="R185" s="23"/>
      <c r="S185" s="23"/>
      <c r="T185" s="23"/>
      <c r="U185" s="23"/>
      <c r="V185" s="23"/>
      <c r="W185" s="23"/>
      <c r="X185" s="31"/>
      <c r="Y185" s="18"/>
    </row>
    <row r="186" spans="1:25" ht="24.75" hidden="1" customHeight="1" thickTop="1" thickBot="1">
      <c r="A186" s="3">
        <f t="shared" si="18"/>
        <v>103</v>
      </c>
      <c r="B186" s="38"/>
      <c r="C186" s="9"/>
      <c r="D186" s="96"/>
      <c r="L186" s="36"/>
      <c r="M186" s="25">
        <f t="shared" ref="M186:M249" si="19">1+M185</f>
        <v>67</v>
      </c>
      <c r="N186" s="23">
        <v>5175</v>
      </c>
      <c r="O186" s="23"/>
      <c r="P186" s="23"/>
      <c r="Q186" s="23"/>
      <c r="R186" s="23"/>
      <c r="S186" s="23"/>
      <c r="T186" s="23"/>
      <c r="U186" s="23"/>
      <c r="V186" s="23"/>
      <c r="W186" s="23"/>
      <c r="X186" s="31"/>
      <c r="Y186" s="18"/>
    </row>
    <row r="187" spans="1:25" ht="24.75" hidden="1" customHeight="1" thickTop="1" thickBot="1">
      <c r="A187" s="3">
        <f t="shared" si="18"/>
        <v>104</v>
      </c>
      <c r="B187" s="38"/>
      <c r="C187" s="9"/>
      <c r="D187" s="96"/>
      <c r="L187" s="36"/>
      <c r="M187" s="25">
        <f t="shared" si="19"/>
        <v>68</v>
      </c>
      <c r="N187" s="23">
        <v>5250</v>
      </c>
      <c r="O187" s="23"/>
      <c r="P187" s="23"/>
      <c r="Q187" s="23"/>
      <c r="R187" s="23"/>
      <c r="S187" s="23"/>
      <c r="T187" s="23"/>
      <c r="U187" s="23"/>
      <c r="V187" s="23"/>
      <c r="W187" s="23"/>
      <c r="X187" s="31"/>
      <c r="Y187" s="18"/>
    </row>
    <row r="188" spans="1:25" ht="24.75" hidden="1" customHeight="1" thickTop="1" thickBot="1">
      <c r="A188" s="3">
        <f t="shared" si="18"/>
        <v>105</v>
      </c>
      <c r="B188" s="38"/>
      <c r="C188" s="9"/>
      <c r="D188" s="96"/>
      <c r="L188" s="36"/>
      <c r="M188" s="25">
        <f t="shared" si="19"/>
        <v>69</v>
      </c>
      <c r="N188" s="23">
        <v>5325</v>
      </c>
      <c r="O188" s="23"/>
      <c r="P188" s="23"/>
      <c r="Q188" s="23"/>
      <c r="R188" s="23"/>
      <c r="S188" s="23"/>
      <c r="T188" s="23"/>
      <c r="U188" s="23"/>
      <c r="V188" s="23"/>
      <c r="W188" s="23"/>
      <c r="X188" s="31"/>
      <c r="Y188" s="18"/>
    </row>
    <row r="189" spans="1:25" ht="24.75" hidden="1" customHeight="1" thickTop="1" thickBot="1">
      <c r="A189" s="3">
        <f t="shared" si="18"/>
        <v>106</v>
      </c>
      <c r="B189" s="38"/>
      <c r="C189" s="9"/>
      <c r="D189" s="96"/>
      <c r="L189" s="36"/>
      <c r="M189" s="25">
        <f t="shared" si="19"/>
        <v>70</v>
      </c>
      <c r="N189" s="23">
        <v>5400</v>
      </c>
      <c r="O189" s="23"/>
      <c r="P189" s="23"/>
      <c r="Q189" s="23"/>
      <c r="R189" s="23"/>
      <c r="S189" s="23"/>
      <c r="T189" s="23"/>
      <c r="U189" s="23"/>
      <c r="V189" s="23"/>
      <c r="W189" s="23"/>
      <c r="X189" s="31"/>
      <c r="Y189" s="18"/>
    </row>
    <row r="190" spans="1:25" ht="24.75" hidden="1" customHeight="1" thickTop="1" thickBot="1">
      <c r="A190" s="3">
        <f t="shared" si="18"/>
        <v>107</v>
      </c>
      <c r="B190" s="38"/>
      <c r="C190" s="9"/>
      <c r="D190" s="96"/>
      <c r="L190" s="36"/>
      <c r="M190" s="25">
        <f t="shared" si="19"/>
        <v>71</v>
      </c>
      <c r="N190" s="23">
        <v>5110</v>
      </c>
      <c r="O190" s="23"/>
      <c r="P190" s="23"/>
      <c r="Q190" s="23"/>
      <c r="R190" s="23"/>
      <c r="S190" s="23"/>
      <c r="T190" s="23"/>
      <c r="U190" s="23"/>
      <c r="V190" s="23"/>
      <c r="W190" s="23"/>
      <c r="X190" s="31"/>
      <c r="Y190" s="18"/>
    </row>
    <row r="191" spans="1:25" ht="24.75" hidden="1" customHeight="1" thickTop="1" thickBot="1">
      <c r="A191" s="3">
        <f t="shared" si="18"/>
        <v>108</v>
      </c>
      <c r="B191" s="38"/>
      <c r="C191" s="9"/>
      <c r="D191" s="96"/>
      <c r="L191" s="36"/>
      <c r="M191" s="25">
        <f t="shared" si="19"/>
        <v>72</v>
      </c>
      <c r="N191" s="23">
        <v>5180</v>
      </c>
      <c r="O191" s="23"/>
      <c r="P191" s="23"/>
      <c r="Q191" s="23"/>
      <c r="R191" s="23"/>
      <c r="S191" s="23"/>
      <c r="T191" s="23"/>
      <c r="U191" s="23"/>
      <c r="V191" s="23"/>
      <c r="W191" s="23"/>
      <c r="X191" s="31"/>
      <c r="Y191" s="18"/>
    </row>
    <row r="192" spans="1:25" ht="24.75" hidden="1" customHeight="1" thickTop="1" thickBot="1">
      <c r="A192" s="3">
        <f t="shared" si="18"/>
        <v>109</v>
      </c>
      <c r="B192" s="38"/>
      <c r="C192" s="9"/>
      <c r="D192" s="96"/>
      <c r="L192" s="36"/>
      <c r="M192" s="25">
        <f t="shared" si="19"/>
        <v>73</v>
      </c>
      <c r="N192" s="23">
        <v>5250</v>
      </c>
      <c r="O192" s="23"/>
      <c r="P192" s="23"/>
      <c r="Q192" s="23"/>
      <c r="R192" s="23"/>
      <c r="S192" s="23"/>
      <c r="T192" s="23"/>
      <c r="U192" s="23"/>
      <c r="V192" s="23"/>
      <c r="W192" s="23"/>
      <c r="X192" s="31"/>
      <c r="Y192" s="18"/>
    </row>
    <row r="193" spans="1:25" ht="24.75" hidden="1" customHeight="1" thickTop="1" thickBot="1">
      <c r="A193" s="3">
        <f t="shared" si="18"/>
        <v>110</v>
      </c>
      <c r="B193" s="38"/>
      <c r="C193" s="9"/>
      <c r="D193" s="96"/>
      <c r="L193" s="36"/>
      <c r="M193" s="25">
        <f t="shared" si="19"/>
        <v>74</v>
      </c>
      <c r="N193" s="23">
        <v>5320</v>
      </c>
      <c r="O193" s="23"/>
      <c r="P193" s="23"/>
      <c r="Q193" s="23"/>
      <c r="R193" s="23"/>
      <c r="S193" s="23"/>
      <c r="T193" s="23"/>
      <c r="U193" s="23"/>
      <c r="V193" s="23"/>
      <c r="W193" s="23"/>
      <c r="X193" s="31"/>
      <c r="Y193" s="18"/>
    </row>
    <row r="194" spans="1:25" ht="24.75" hidden="1" customHeight="1" thickTop="1" thickBot="1">
      <c r="A194" s="3">
        <f t="shared" si="18"/>
        <v>111</v>
      </c>
      <c r="B194" s="38"/>
      <c r="C194" s="9"/>
      <c r="D194" s="96"/>
      <c r="L194" s="36"/>
      <c r="M194" s="25">
        <f t="shared" si="19"/>
        <v>75</v>
      </c>
      <c r="N194" s="23">
        <v>5390</v>
      </c>
      <c r="O194" s="23"/>
      <c r="P194" s="23"/>
      <c r="Q194" s="23"/>
      <c r="R194" s="23"/>
      <c r="S194" s="23"/>
      <c r="T194" s="23"/>
      <c r="U194" s="23"/>
      <c r="V194" s="23"/>
      <c r="W194" s="23"/>
      <c r="X194" s="31"/>
      <c r="Y194" s="18"/>
    </row>
    <row r="195" spans="1:25" ht="24.75" hidden="1" customHeight="1" thickTop="1" thickBot="1">
      <c r="A195" s="3">
        <f t="shared" si="18"/>
        <v>112</v>
      </c>
      <c r="B195" s="38"/>
      <c r="C195" s="9"/>
      <c r="D195" s="96"/>
      <c r="L195" s="36"/>
      <c r="M195" s="25">
        <f t="shared" si="19"/>
        <v>76</v>
      </c>
      <c r="N195" s="23">
        <v>5460</v>
      </c>
      <c r="O195" s="23"/>
      <c r="P195" s="23"/>
      <c r="Q195" s="23"/>
      <c r="R195" s="23"/>
      <c r="S195" s="23"/>
      <c r="T195" s="23"/>
      <c r="U195" s="23"/>
      <c r="V195" s="23"/>
      <c r="W195" s="23"/>
      <c r="X195" s="31"/>
      <c r="Y195" s="18"/>
    </row>
    <row r="196" spans="1:25" ht="24.75" hidden="1" customHeight="1" thickTop="1" thickBot="1">
      <c r="A196" s="3">
        <f t="shared" si="18"/>
        <v>113</v>
      </c>
      <c r="B196" s="38"/>
      <c r="C196" s="9"/>
      <c r="D196" s="96"/>
      <c r="L196" s="36"/>
      <c r="M196" s="25">
        <f t="shared" si="19"/>
        <v>77</v>
      </c>
      <c r="N196" s="23">
        <v>5530</v>
      </c>
      <c r="O196" s="23"/>
      <c r="P196" s="23"/>
      <c r="Q196" s="23"/>
      <c r="R196" s="23"/>
      <c r="S196" s="23"/>
      <c r="T196" s="23"/>
      <c r="U196" s="23"/>
      <c r="V196" s="23"/>
      <c r="W196" s="23"/>
      <c r="X196" s="31"/>
      <c r="Y196" s="18"/>
    </row>
    <row r="197" spans="1:25" ht="24.75" hidden="1" customHeight="1" thickTop="1" thickBot="1">
      <c r="A197" s="3">
        <f t="shared" si="18"/>
        <v>114</v>
      </c>
      <c r="B197" s="38"/>
      <c r="C197" s="9"/>
      <c r="D197" s="96"/>
      <c r="L197" s="36"/>
      <c r="M197" s="25">
        <f t="shared" si="19"/>
        <v>78</v>
      </c>
      <c r="N197" s="23">
        <v>5600</v>
      </c>
      <c r="O197" s="23"/>
      <c r="P197" s="23"/>
      <c r="Q197" s="23"/>
      <c r="R197" s="23"/>
      <c r="S197" s="23"/>
      <c r="T197" s="23"/>
      <c r="U197" s="23"/>
      <c r="V197" s="23"/>
      <c r="W197" s="23"/>
      <c r="X197" s="31"/>
      <c r="Y197" s="18"/>
    </row>
    <row r="198" spans="1:25" ht="24.75" hidden="1" customHeight="1" thickTop="1" thickBot="1">
      <c r="A198" s="3">
        <f t="shared" si="18"/>
        <v>115</v>
      </c>
      <c r="B198" s="38"/>
      <c r="C198" s="9"/>
      <c r="D198" s="96"/>
      <c r="L198" s="36"/>
      <c r="M198" s="25">
        <f t="shared" si="19"/>
        <v>79</v>
      </c>
      <c r="N198" s="23">
        <v>5670</v>
      </c>
      <c r="O198" s="23"/>
      <c r="P198" s="23"/>
      <c r="Q198" s="23"/>
      <c r="R198" s="23"/>
      <c r="S198" s="23"/>
      <c r="T198" s="23"/>
      <c r="U198" s="23"/>
      <c r="V198" s="23"/>
      <c r="W198" s="23"/>
      <c r="X198" s="31"/>
      <c r="Y198" s="18"/>
    </row>
    <row r="199" spans="1:25" ht="24.75" hidden="1" customHeight="1" thickTop="1" thickBot="1">
      <c r="A199" s="3">
        <f t="shared" si="18"/>
        <v>116</v>
      </c>
      <c r="B199" s="38"/>
      <c r="C199" s="9"/>
      <c r="D199" s="96"/>
      <c r="L199" s="36"/>
      <c r="M199" s="25">
        <f t="shared" si="19"/>
        <v>80</v>
      </c>
      <c r="N199" s="23">
        <v>5740</v>
      </c>
      <c r="O199" s="23"/>
      <c r="P199" s="23"/>
      <c r="Q199" s="23"/>
      <c r="R199" s="23"/>
      <c r="S199" s="23"/>
      <c r="T199" s="23"/>
      <c r="U199" s="23"/>
      <c r="V199" s="23"/>
      <c r="W199" s="23"/>
      <c r="X199" s="31"/>
      <c r="Y199" s="18"/>
    </row>
    <row r="200" spans="1:25" ht="24.75" hidden="1" customHeight="1" thickTop="1" thickBot="1">
      <c r="A200" s="3">
        <f t="shared" si="18"/>
        <v>117</v>
      </c>
      <c r="B200" s="38"/>
      <c r="C200" s="9"/>
      <c r="D200" s="96"/>
      <c r="L200" s="36"/>
      <c r="M200" s="25">
        <f t="shared" si="19"/>
        <v>81</v>
      </c>
      <c r="N200" s="23">
        <v>5810</v>
      </c>
      <c r="O200" s="23"/>
      <c r="P200" s="23"/>
      <c r="Q200" s="23"/>
      <c r="R200" s="23"/>
      <c r="S200" s="23"/>
      <c r="T200" s="23"/>
      <c r="U200" s="23"/>
      <c r="V200" s="23"/>
      <c r="W200" s="23"/>
      <c r="X200" s="31"/>
      <c r="Y200" s="18"/>
    </row>
    <row r="201" spans="1:25" ht="24.75" hidden="1" customHeight="1" thickTop="1" thickBot="1">
      <c r="A201" s="3">
        <f t="shared" si="18"/>
        <v>118</v>
      </c>
      <c r="B201" s="38"/>
      <c r="C201" s="9"/>
      <c r="D201" s="96"/>
      <c r="L201" s="36"/>
      <c r="M201" s="25">
        <f t="shared" si="19"/>
        <v>82</v>
      </c>
      <c r="N201" s="23">
        <v>5880</v>
      </c>
      <c r="O201" s="23"/>
      <c r="P201" s="23"/>
      <c r="Q201" s="23"/>
      <c r="R201" s="23"/>
      <c r="S201" s="23"/>
      <c r="T201" s="23"/>
      <c r="U201" s="23"/>
      <c r="V201" s="23"/>
      <c r="W201" s="23"/>
      <c r="X201" s="31"/>
      <c r="Y201" s="18"/>
    </row>
    <row r="202" spans="1:25" ht="24.75" hidden="1" customHeight="1" thickTop="1" thickBot="1">
      <c r="A202" s="3">
        <f t="shared" si="18"/>
        <v>119</v>
      </c>
      <c r="B202" s="38"/>
      <c r="C202" s="9"/>
      <c r="D202" s="96"/>
      <c r="L202" s="36"/>
      <c r="M202" s="25">
        <f t="shared" si="19"/>
        <v>83</v>
      </c>
      <c r="N202" s="23">
        <v>5950</v>
      </c>
      <c r="O202" s="23"/>
      <c r="P202" s="23"/>
      <c r="Q202" s="23"/>
      <c r="R202" s="23"/>
      <c r="S202" s="23"/>
      <c r="T202" s="23"/>
      <c r="U202" s="23"/>
      <c r="V202" s="23"/>
      <c r="W202" s="23"/>
      <c r="X202" s="31"/>
      <c r="Y202" s="18"/>
    </row>
    <row r="203" spans="1:25" ht="24.75" hidden="1" customHeight="1" thickTop="1" thickBot="1">
      <c r="A203" s="3">
        <f t="shared" si="18"/>
        <v>120</v>
      </c>
      <c r="B203" s="38"/>
      <c r="C203" s="9"/>
      <c r="D203" s="96"/>
      <c r="L203" s="36"/>
      <c r="M203" s="25">
        <f t="shared" si="19"/>
        <v>84</v>
      </c>
      <c r="N203" s="23">
        <v>6020</v>
      </c>
      <c r="O203" s="23"/>
      <c r="P203" s="23"/>
      <c r="Q203" s="23"/>
      <c r="R203" s="23"/>
      <c r="S203" s="23"/>
      <c r="T203" s="23"/>
      <c r="U203" s="23"/>
      <c r="V203" s="23"/>
      <c r="W203" s="23"/>
      <c r="X203" s="31"/>
      <c r="Y203" s="18"/>
    </row>
    <row r="204" spans="1:25" ht="24.75" hidden="1" customHeight="1" thickTop="1" thickBot="1">
      <c r="A204" s="3">
        <f t="shared" si="18"/>
        <v>121</v>
      </c>
      <c r="B204" s="38"/>
      <c r="C204" s="9"/>
      <c r="D204" s="96"/>
      <c r="L204" s="36"/>
      <c r="M204" s="25">
        <f t="shared" si="19"/>
        <v>85</v>
      </c>
      <c r="N204" s="7">
        <v>6090</v>
      </c>
      <c r="O204" s="23"/>
      <c r="P204" s="23"/>
      <c r="Q204" s="23"/>
      <c r="R204" s="23"/>
      <c r="S204" s="23"/>
      <c r="T204" s="23"/>
      <c r="U204" s="23"/>
      <c r="V204" s="23"/>
      <c r="W204" s="23"/>
      <c r="X204" s="31"/>
      <c r="Y204" s="18"/>
    </row>
    <row r="205" spans="1:25" ht="24.75" hidden="1" customHeight="1" thickTop="1" thickBot="1">
      <c r="A205" s="3">
        <f t="shared" si="18"/>
        <v>122</v>
      </c>
      <c r="B205" s="38"/>
      <c r="C205" s="9"/>
      <c r="D205" s="96"/>
      <c r="L205" s="36"/>
      <c r="M205" s="25">
        <f t="shared" si="19"/>
        <v>86</v>
      </c>
      <c r="N205" s="7">
        <v>6160</v>
      </c>
      <c r="O205" s="7"/>
      <c r="P205" s="7"/>
      <c r="Q205" s="7"/>
      <c r="R205" s="7"/>
      <c r="S205" s="7"/>
      <c r="T205" s="15"/>
      <c r="U205" s="31"/>
      <c r="V205" s="31"/>
      <c r="W205" s="31"/>
      <c r="X205" s="31"/>
      <c r="Y205" s="18"/>
    </row>
    <row r="206" spans="1:25" ht="24.75" hidden="1" customHeight="1" thickTop="1" thickBot="1">
      <c r="A206" s="3">
        <f t="shared" si="18"/>
        <v>123</v>
      </c>
      <c r="B206" s="38"/>
      <c r="C206" s="9"/>
      <c r="D206" s="96"/>
      <c r="L206" s="36"/>
      <c r="M206" s="25">
        <f t="shared" si="19"/>
        <v>87</v>
      </c>
      <c r="N206" s="7">
        <v>6230</v>
      </c>
      <c r="O206" s="7"/>
      <c r="P206" s="7"/>
      <c r="Q206" s="7"/>
      <c r="R206" s="7"/>
      <c r="S206" s="7"/>
      <c r="T206" s="15"/>
      <c r="U206" s="31"/>
      <c r="V206" s="31"/>
      <c r="W206" s="31"/>
      <c r="X206" s="31"/>
      <c r="Y206" s="18"/>
    </row>
    <row r="207" spans="1:25" ht="24.75" hidden="1" customHeight="1" thickTop="1" thickBot="1">
      <c r="A207" s="3">
        <f t="shared" si="18"/>
        <v>124</v>
      </c>
      <c r="B207" s="38"/>
      <c r="C207" s="9"/>
      <c r="D207" s="96"/>
      <c r="L207" s="36"/>
      <c r="M207" s="25">
        <f t="shared" si="19"/>
        <v>88</v>
      </c>
      <c r="N207" s="7">
        <v>6300</v>
      </c>
      <c r="O207" s="7"/>
      <c r="P207" s="7"/>
      <c r="Q207" s="7"/>
      <c r="R207" s="7"/>
      <c r="S207" s="7"/>
      <c r="T207" s="15"/>
      <c r="U207" s="31"/>
      <c r="V207" s="31"/>
      <c r="W207" s="31"/>
      <c r="X207" s="31"/>
      <c r="Y207" s="18"/>
    </row>
    <row r="208" spans="1:25" ht="24.75" hidden="1" customHeight="1" thickTop="1" thickBot="1">
      <c r="A208" s="3">
        <f t="shared" si="18"/>
        <v>125</v>
      </c>
      <c r="B208" s="38"/>
      <c r="C208" s="9"/>
      <c r="D208" s="96"/>
      <c r="L208" s="36"/>
      <c r="M208" s="25">
        <f t="shared" si="19"/>
        <v>89</v>
      </c>
      <c r="N208" s="7">
        <v>6370</v>
      </c>
      <c r="O208" s="7"/>
      <c r="P208" s="7"/>
      <c r="Q208" s="7"/>
      <c r="R208" s="7"/>
      <c r="S208" s="7"/>
      <c r="T208" s="15"/>
      <c r="U208" s="31"/>
      <c r="V208" s="31"/>
      <c r="W208" s="31"/>
      <c r="X208" s="31"/>
      <c r="Y208" s="18"/>
    </row>
    <row r="209" spans="1:25" ht="24.75" hidden="1" customHeight="1" thickTop="1" thickBot="1">
      <c r="A209" s="3">
        <f t="shared" si="18"/>
        <v>126</v>
      </c>
      <c r="B209" s="38"/>
      <c r="C209" s="9"/>
      <c r="D209" s="96"/>
      <c r="L209" s="36"/>
      <c r="M209" s="25">
        <f t="shared" si="19"/>
        <v>90</v>
      </c>
      <c r="N209" s="31">
        <v>6440</v>
      </c>
      <c r="O209" s="7"/>
      <c r="P209" s="7"/>
      <c r="Q209" s="7"/>
      <c r="R209" s="7"/>
      <c r="S209" s="7"/>
      <c r="T209" s="15"/>
      <c r="U209" s="31"/>
      <c r="V209" s="31"/>
      <c r="W209" s="31"/>
      <c r="X209" s="31"/>
      <c r="Y209" s="18"/>
    </row>
    <row r="210" spans="1:25" ht="24.75" hidden="1" customHeight="1" thickTop="1" thickBot="1">
      <c r="A210" s="3">
        <f t="shared" si="18"/>
        <v>127</v>
      </c>
      <c r="B210" s="38"/>
      <c r="C210" s="9"/>
      <c r="D210" s="96"/>
      <c r="L210" s="36"/>
      <c r="M210" s="25">
        <f t="shared" si="19"/>
        <v>91</v>
      </c>
      <c r="N210" s="32">
        <v>6510</v>
      </c>
      <c r="O210" s="7"/>
      <c r="P210" s="7"/>
      <c r="Q210" s="7"/>
      <c r="R210" s="7"/>
      <c r="S210" s="31"/>
      <c r="T210" s="31"/>
      <c r="U210" s="31"/>
      <c r="V210" s="31"/>
      <c r="W210" s="31"/>
      <c r="X210" s="7"/>
      <c r="Y210" s="18"/>
    </row>
    <row r="211" spans="1:25" ht="24.75" hidden="1" customHeight="1" thickTop="1" thickBot="1">
      <c r="A211" s="3">
        <f t="shared" si="18"/>
        <v>128</v>
      </c>
      <c r="B211" s="38"/>
      <c r="C211" s="9"/>
      <c r="D211" s="96"/>
      <c r="L211" s="36"/>
      <c r="M211" s="25">
        <f t="shared" si="19"/>
        <v>92</v>
      </c>
      <c r="N211" s="32">
        <v>6580</v>
      </c>
      <c r="O211" s="7"/>
      <c r="P211" s="7"/>
      <c r="Q211" s="7"/>
      <c r="R211" s="7"/>
      <c r="S211" s="32"/>
      <c r="T211" s="31"/>
      <c r="U211" s="33"/>
      <c r="V211" s="33"/>
      <c r="W211" s="33"/>
      <c r="X211" s="7"/>
      <c r="Y211" s="18"/>
    </row>
    <row r="212" spans="1:25" ht="24.75" hidden="1" customHeight="1" thickTop="1" thickBot="1">
      <c r="A212" s="3">
        <f t="shared" si="18"/>
        <v>129</v>
      </c>
      <c r="B212" s="38"/>
      <c r="C212" s="9"/>
      <c r="D212" s="96"/>
      <c r="L212" s="36"/>
      <c r="M212" s="25">
        <f t="shared" si="19"/>
        <v>93</v>
      </c>
      <c r="N212" s="32">
        <v>6650</v>
      </c>
      <c r="O212" s="7"/>
      <c r="P212" s="7"/>
      <c r="Q212" s="7"/>
      <c r="R212" s="7"/>
      <c r="S212" s="32"/>
      <c r="T212" s="31"/>
      <c r="U212" s="33"/>
      <c r="V212" s="33"/>
      <c r="W212" s="33"/>
      <c r="X212" s="7"/>
      <c r="Y212" s="18"/>
    </row>
    <row r="213" spans="1:25" ht="24.75" hidden="1" customHeight="1" thickTop="1" thickBot="1">
      <c r="A213" s="3">
        <f t="shared" si="18"/>
        <v>130</v>
      </c>
      <c r="B213" s="38"/>
      <c r="C213" s="9"/>
      <c r="D213" s="96"/>
      <c r="L213" s="36"/>
      <c r="M213" s="25">
        <f t="shared" si="19"/>
        <v>94</v>
      </c>
      <c r="N213" s="32">
        <v>6720</v>
      </c>
      <c r="O213" s="7"/>
      <c r="P213" s="7"/>
      <c r="Q213" s="7"/>
      <c r="R213" s="7"/>
      <c r="S213" s="32"/>
      <c r="T213" s="31"/>
      <c r="U213" s="33"/>
      <c r="V213" s="33"/>
      <c r="W213" s="33"/>
      <c r="X213" s="7"/>
      <c r="Y213" s="18"/>
    </row>
    <row r="214" spans="1:25" ht="24.75" hidden="1" customHeight="1" thickTop="1" thickBot="1">
      <c r="A214" s="3">
        <f t="shared" ref="A214:A277" si="20">1+A213</f>
        <v>131</v>
      </c>
      <c r="B214" s="38"/>
      <c r="C214" s="9"/>
      <c r="D214" s="96"/>
      <c r="L214" s="36"/>
      <c r="M214" s="25">
        <f t="shared" si="19"/>
        <v>95</v>
      </c>
      <c r="N214" s="32">
        <v>6790</v>
      </c>
      <c r="O214" s="7"/>
      <c r="P214" s="7"/>
      <c r="Q214" s="7"/>
      <c r="R214" s="7"/>
      <c r="S214" s="32"/>
      <c r="T214" s="31"/>
      <c r="U214" s="33"/>
      <c r="V214" s="33"/>
      <c r="W214" s="33"/>
      <c r="X214" s="7"/>
      <c r="Y214" s="18"/>
    </row>
    <row r="215" spans="1:25" ht="24.75" hidden="1" customHeight="1" thickTop="1" thickBot="1">
      <c r="A215" s="3">
        <f t="shared" si="20"/>
        <v>132</v>
      </c>
      <c r="B215" s="38"/>
      <c r="C215" s="9"/>
      <c r="D215" s="96"/>
      <c r="L215" s="36"/>
      <c r="M215" s="25">
        <f t="shared" si="19"/>
        <v>96</v>
      </c>
      <c r="N215" s="32">
        <v>6860</v>
      </c>
      <c r="O215" s="7"/>
      <c r="P215" s="7"/>
      <c r="Q215" s="7"/>
      <c r="R215" s="7"/>
      <c r="S215" s="32"/>
      <c r="T215" s="31"/>
      <c r="U215" s="33"/>
      <c r="V215" s="33"/>
      <c r="W215" s="33"/>
      <c r="X215" s="7"/>
      <c r="Y215" s="18"/>
    </row>
    <row r="216" spans="1:25" ht="24.75" hidden="1" customHeight="1" thickTop="1" thickBot="1">
      <c r="A216" s="3">
        <f t="shared" si="20"/>
        <v>133</v>
      </c>
      <c r="B216" s="38"/>
      <c r="C216" s="9"/>
      <c r="D216" s="96"/>
      <c r="L216" s="36"/>
      <c r="M216" s="25">
        <f t="shared" si="19"/>
        <v>97</v>
      </c>
      <c r="N216" s="32">
        <v>6930</v>
      </c>
      <c r="O216" s="7"/>
      <c r="P216" s="7"/>
      <c r="Q216" s="7"/>
      <c r="R216" s="7"/>
      <c r="S216" s="32"/>
      <c r="T216" s="31"/>
      <c r="U216" s="33"/>
      <c r="V216" s="33"/>
      <c r="W216" s="33"/>
      <c r="X216" s="7"/>
      <c r="Y216" s="18"/>
    </row>
    <row r="217" spans="1:25" ht="24.75" hidden="1" customHeight="1" thickTop="1" thickBot="1">
      <c r="A217" s="3">
        <f t="shared" si="20"/>
        <v>134</v>
      </c>
      <c r="B217" s="38"/>
      <c r="C217" s="9"/>
      <c r="D217" s="96"/>
      <c r="L217" s="36"/>
      <c r="M217" s="25">
        <f t="shared" si="19"/>
        <v>98</v>
      </c>
      <c r="N217" s="32">
        <v>7000</v>
      </c>
      <c r="O217" s="7"/>
      <c r="P217" s="7"/>
      <c r="Q217" s="7"/>
      <c r="R217" s="7"/>
      <c r="S217" s="32"/>
      <c r="T217" s="31"/>
      <c r="U217" s="33"/>
      <c r="V217" s="33"/>
      <c r="W217" s="33"/>
      <c r="X217" s="7"/>
      <c r="Y217" s="18"/>
    </row>
    <row r="218" spans="1:25" ht="24.75" hidden="1" customHeight="1" thickTop="1" thickBot="1">
      <c r="A218" s="3">
        <f t="shared" si="20"/>
        <v>135</v>
      </c>
      <c r="B218" s="38"/>
      <c r="C218" s="9"/>
      <c r="D218" s="96"/>
      <c r="L218" s="36"/>
      <c r="M218" s="25">
        <f t="shared" si="19"/>
        <v>99</v>
      </c>
      <c r="N218" s="32">
        <v>7069.3069306930693</v>
      </c>
      <c r="O218" s="7"/>
      <c r="P218" s="7"/>
      <c r="Q218" s="7"/>
      <c r="R218" s="7"/>
      <c r="S218" s="32"/>
      <c r="T218" s="31"/>
      <c r="U218" s="33"/>
      <c r="V218" s="33"/>
      <c r="W218" s="33"/>
      <c r="X218" s="7"/>
      <c r="Y218" s="18"/>
    </row>
    <row r="219" spans="1:25" ht="24.75" hidden="1" customHeight="1" thickTop="1" thickBot="1">
      <c r="A219" s="3">
        <f t="shared" si="20"/>
        <v>136</v>
      </c>
      <c r="B219" s="38"/>
      <c r="C219" s="9"/>
      <c r="D219" s="96"/>
      <c r="L219" s="36"/>
      <c r="M219" s="25">
        <f t="shared" si="19"/>
        <v>100</v>
      </c>
      <c r="N219" s="32">
        <v>7138.6138613861385</v>
      </c>
      <c r="O219" s="7"/>
      <c r="P219" s="7"/>
      <c r="Q219" s="7"/>
      <c r="R219" s="7"/>
      <c r="S219" s="32"/>
      <c r="T219" s="31"/>
      <c r="U219" s="33"/>
      <c r="V219" s="33"/>
      <c r="W219" s="33"/>
      <c r="X219" s="7"/>
      <c r="Y219" s="18"/>
    </row>
    <row r="220" spans="1:25" ht="24.75" hidden="1" customHeight="1" thickTop="1" thickBot="1">
      <c r="A220" s="3">
        <f t="shared" si="20"/>
        <v>137</v>
      </c>
      <c r="B220" s="38"/>
      <c r="C220" s="9"/>
      <c r="D220" s="96"/>
      <c r="L220" s="36"/>
      <c r="M220" s="25">
        <f t="shared" si="19"/>
        <v>101</v>
      </c>
      <c r="N220" s="32">
        <v>7207.9207920792078</v>
      </c>
      <c r="O220" s="7"/>
      <c r="P220" s="7"/>
      <c r="Q220" s="7"/>
      <c r="R220" s="7"/>
      <c r="S220" s="32"/>
      <c r="T220" s="31"/>
      <c r="U220" s="33"/>
      <c r="V220" s="33"/>
      <c r="W220" s="33"/>
      <c r="X220" s="7"/>
      <c r="Y220" s="18"/>
    </row>
    <row r="221" spans="1:25" ht="24.75" hidden="1" customHeight="1" thickTop="1" thickBot="1">
      <c r="A221" s="3">
        <f t="shared" si="20"/>
        <v>138</v>
      </c>
      <c r="B221" s="38"/>
      <c r="C221" s="9"/>
      <c r="D221" s="96"/>
      <c r="L221" s="36"/>
      <c r="M221" s="25">
        <f t="shared" si="19"/>
        <v>102</v>
      </c>
      <c r="N221" s="32">
        <v>7277.227722772277</v>
      </c>
      <c r="O221" s="7"/>
      <c r="P221" s="7"/>
      <c r="Q221" s="7"/>
      <c r="R221" s="7"/>
      <c r="S221" s="32"/>
      <c r="T221" s="31"/>
      <c r="U221" s="33"/>
      <c r="V221" s="33"/>
      <c r="W221" s="33"/>
      <c r="X221" s="7"/>
      <c r="Y221" s="18"/>
    </row>
    <row r="222" spans="1:25" ht="24.75" hidden="1" customHeight="1" thickTop="1" thickBot="1">
      <c r="A222" s="3">
        <f t="shared" si="20"/>
        <v>139</v>
      </c>
      <c r="B222" s="38"/>
      <c r="C222" s="9"/>
      <c r="D222" s="96"/>
      <c r="L222" s="36"/>
      <c r="M222" s="25">
        <f t="shared" si="19"/>
        <v>103</v>
      </c>
      <c r="N222" s="32">
        <v>7346.5346534653463</v>
      </c>
      <c r="O222" s="7"/>
      <c r="P222" s="7"/>
      <c r="Q222" s="7"/>
      <c r="R222" s="7"/>
      <c r="S222" s="32"/>
      <c r="T222" s="31"/>
      <c r="U222" s="33"/>
      <c r="V222" s="33"/>
      <c r="W222" s="33"/>
      <c r="X222" s="7"/>
      <c r="Y222" s="18"/>
    </row>
    <row r="223" spans="1:25" ht="24.75" hidden="1" customHeight="1" thickTop="1" thickBot="1">
      <c r="A223" s="3">
        <f t="shared" si="20"/>
        <v>140</v>
      </c>
      <c r="B223" s="38"/>
      <c r="C223" s="9"/>
      <c r="D223" s="96"/>
      <c r="L223" s="36"/>
      <c r="M223" s="25">
        <f t="shared" si="19"/>
        <v>104</v>
      </c>
      <c r="N223" s="32">
        <v>7415.8415841584156</v>
      </c>
      <c r="O223" s="7"/>
      <c r="P223" s="7"/>
      <c r="Q223" s="7"/>
      <c r="R223" s="7"/>
      <c r="S223" s="32"/>
      <c r="T223" s="31"/>
      <c r="U223" s="33"/>
      <c r="V223" s="33"/>
      <c r="W223" s="33"/>
      <c r="X223" s="7"/>
      <c r="Y223" s="18"/>
    </row>
    <row r="224" spans="1:25" ht="24.75" hidden="1" customHeight="1" thickTop="1" thickBot="1">
      <c r="A224" s="3">
        <f t="shared" si="20"/>
        <v>141</v>
      </c>
      <c r="B224" s="38"/>
      <c r="C224" s="9"/>
      <c r="D224" s="96"/>
      <c r="L224" s="36"/>
      <c r="M224" s="25">
        <f t="shared" si="19"/>
        <v>105</v>
      </c>
      <c r="N224" s="32">
        <v>7485.1485148514848</v>
      </c>
      <c r="O224" s="7"/>
      <c r="P224" s="7"/>
      <c r="Q224" s="7"/>
      <c r="R224" s="7"/>
      <c r="S224" s="32"/>
      <c r="T224" s="31"/>
      <c r="U224" s="31"/>
      <c r="V224" s="31"/>
      <c r="W224" s="31"/>
      <c r="X224" s="31"/>
      <c r="Y224" s="18"/>
    </row>
    <row r="225" spans="1:25" ht="24.75" hidden="1" customHeight="1" thickTop="1" thickBot="1">
      <c r="A225" s="3">
        <f t="shared" si="20"/>
        <v>142</v>
      </c>
      <c r="B225" s="38"/>
      <c r="C225" s="9"/>
      <c r="D225" s="96"/>
      <c r="L225" s="36"/>
      <c r="M225" s="25">
        <f t="shared" si="19"/>
        <v>106</v>
      </c>
      <c r="N225" s="32">
        <v>7554.4554455445541</v>
      </c>
      <c r="O225" s="7"/>
      <c r="P225" s="7"/>
      <c r="Q225" s="7"/>
      <c r="R225" s="7"/>
      <c r="S225" s="32"/>
      <c r="T225" s="31"/>
      <c r="U225" s="31"/>
      <c r="V225" s="31"/>
      <c r="W225" s="31"/>
      <c r="X225" s="31"/>
      <c r="Y225" s="18"/>
    </row>
    <row r="226" spans="1:25" ht="24.75" hidden="1" customHeight="1" thickTop="1" thickBot="1">
      <c r="A226" s="3">
        <f t="shared" si="20"/>
        <v>143</v>
      </c>
      <c r="B226" s="38"/>
      <c r="C226" s="9"/>
      <c r="D226" s="96"/>
      <c r="L226" s="36"/>
      <c r="M226" s="25">
        <f t="shared" si="19"/>
        <v>107</v>
      </c>
      <c r="N226" s="32">
        <v>7623.7623762376234</v>
      </c>
      <c r="O226" s="7"/>
      <c r="P226" s="7"/>
      <c r="Q226" s="7"/>
      <c r="R226" s="7"/>
      <c r="S226" s="32"/>
      <c r="T226" s="31"/>
      <c r="U226" s="31"/>
      <c r="V226" s="31"/>
      <c r="W226" s="31"/>
      <c r="X226" s="31"/>
      <c r="Y226" s="18"/>
    </row>
    <row r="227" spans="1:25" ht="24.75" hidden="1" customHeight="1" thickTop="1" thickBot="1">
      <c r="A227" s="3">
        <f t="shared" si="20"/>
        <v>144</v>
      </c>
      <c r="B227" s="38"/>
      <c r="C227" s="9"/>
      <c r="D227" s="96"/>
      <c r="L227" s="36"/>
      <c r="M227" s="25">
        <f t="shared" si="19"/>
        <v>108</v>
      </c>
      <c r="N227" s="32">
        <v>7693.0693069306926</v>
      </c>
      <c r="O227" s="7"/>
      <c r="P227" s="7"/>
      <c r="Q227" s="7"/>
      <c r="R227" s="7"/>
      <c r="S227" s="32"/>
      <c r="T227" s="31"/>
      <c r="U227" s="31"/>
      <c r="V227" s="31"/>
      <c r="W227" s="31"/>
      <c r="X227" s="31"/>
      <c r="Y227" s="18"/>
    </row>
    <row r="228" spans="1:25" ht="24.75" hidden="1" customHeight="1" thickTop="1" thickBot="1">
      <c r="A228" s="3">
        <f t="shared" si="20"/>
        <v>145</v>
      </c>
      <c r="B228" s="38"/>
      <c r="C228" s="9"/>
      <c r="D228" s="96"/>
      <c r="L228" s="36"/>
      <c r="M228" s="25">
        <f t="shared" si="19"/>
        <v>109</v>
      </c>
      <c r="N228" s="32">
        <v>7762.3762376237619</v>
      </c>
      <c r="O228" s="7"/>
      <c r="P228" s="7"/>
      <c r="Q228" s="7"/>
      <c r="R228" s="7"/>
      <c r="S228" s="32"/>
      <c r="T228" s="31"/>
      <c r="U228" s="31"/>
      <c r="V228" s="31"/>
      <c r="W228" s="31"/>
      <c r="X228" s="31"/>
      <c r="Y228" s="18"/>
    </row>
    <row r="229" spans="1:25" ht="24.75" hidden="1" customHeight="1" thickTop="1" thickBot="1">
      <c r="A229" s="3">
        <f t="shared" si="20"/>
        <v>146</v>
      </c>
      <c r="B229" s="38"/>
      <c r="C229" s="9"/>
      <c r="D229" s="96"/>
      <c r="L229" s="36"/>
      <c r="M229" s="25">
        <f t="shared" si="19"/>
        <v>110</v>
      </c>
      <c r="N229" s="32">
        <v>7831.6831683168311</v>
      </c>
      <c r="O229" s="7"/>
      <c r="P229" s="7"/>
      <c r="Q229" s="7"/>
      <c r="R229" s="7"/>
      <c r="S229" s="32"/>
      <c r="T229" s="31"/>
      <c r="U229" s="31"/>
      <c r="V229" s="31"/>
      <c r="W229" s="31"/>
      <c r="X229" s="31"/>
      <c r="Y229" s="18"/>
    </row>
    <row r="230" spans="1:25" ht="24.75" hidden="1" customHeight="1" thickTop="1" thickBot="1">
      <c r="A230" s="3">
        <f t="shared" si="20"/>
        <v>147</v>
      </c>
      <c r="B230" s="38"/>
      <c r="C230" s="9"/>
      <c r="D230" s="96"/>
      <c r="L230" s="36"/>
      <c r="M230" s="25">
        <f t="shared" si="19"/>
        <v>111</v>
      </c>
      <c r="N230" s="32">
        <v>7900.9900990099004</v>
      </c>
      <c r="O230" s="7"/>
      <c r="P230" s="7"/>
      <c r="Q230" s="7"/>
      <c r="R230" s="7"/>
      <c r="S230" s="32"/>
      <c r="T230" s="31"/>
      <c r="U230" s="31"/>
      <c r="V230" s="31"/>
      <c r="W230" s="31"/>
      <c r="X230" s="31"/>
      <c r="Y230" s="18"/>
    </row>
    <row r="231" spans="1:25" ht="24.75" hidden="1" customHeight="1" thickTop="1" thickBot="1">
      <c r="A231" s="3">
        <f t="shared" si="20"/>
        <v>148</v>
      </c>
      <c r="B231" s="38"/>
      <c r="C231" s="9"/>
      <c r="D231" s="96"/>
      <c r="L231" s="36"/>
      <c r="M231" s="25">
        <f t="shared" si="19"/>
        <v>112</v>
      </c>
      <c r="N231" s="32">
        <v>7970.2970297029697</v>
      </c>
      <c r="O231" s="7"/>
      <c r="P231" s="7"/>
      <c r="Q231" s="7"/>
      <c r="R231" s="7"/>
      <c r="S231" s="32"/>
      <c r="T231" s="31"/>
      <c r="U231" s="31"/>
      <c r="V231" s="31"/>
      <c r="W231" s="31"/>
      <c r="X231" s="31"/>
      <c r="Y231" s="18"/>
    </row>
    <row r="232" spans="1:25" ht="24.75" hidden="1" customHeight="1" thickTop="1" thickBot="1">
      <c r="A232" s="3">
        <f t="shared" si="20"/>
        <v>149</v>
      </c>
      <c r="B232" s="38"/>
      <c r="C232" s="9"/>
      <c r="D232" s="96"/>
      <c r="L232" s="36"/>
      <c r="M232" s="25">
        <f t="shared" si="19"/>
        <v>113</v>
      </c>
      <c r="N232" s="32">
        <v>8039.6039603960389</v>
      </c>
      <c r="O232" s="7"/>
      <c r="P232" s="7"/>
      <c r="Q232" s="7"/>
      <c r="R232" s="7"/>
      <c r="S232" s="32"/>
      <c r="T232" s="31"/>
      <c r="U232" s="31"/>
      <c r="V232" s="31"/>
      <c r="W232" s="31"/>
      <c r="X232" s="31"/>
      <c r="Y232" s="18"/>
    </row>
    <row r="233" spans="1:25" ht="24.75" hidden="1" customHeight="1" thickTop="1" thickBot="1">
      <c r="A233" s="3">
        <f t="shared" si="20"/>
        <v>150</v>
      </c>
      <c r="B233" s="38"/>
      <c r="C233" s="9"/>
      <c r="D233" s="96"/>
      <c r="L233" s="36"/>
      <c r="M233" s="25">
        <f t="shared" si="19"/>
        <v>114</v>
      </c>
      <c r="N233" s="32">
        <v>8108.9108910891082</v>
      </c>
      <c r="O233" s="7"/>
      <c r="P233" s="7"/>
      <c r="Q233" s="7"/>
      <c r="R233" s="7"/>
      <c r="S233" s="32"/>
      <c r="T233" s="31"/>
      <c r="U233" s="31"/>
      <c r="V233" s="31"/>
      <c r="W233" s="31"/>
      <c r="X233" s="31"/>
      <c r="Y233" s="18"/>
    </row>
    <row r="234" spans="1:25" ht="24.75" hidden="1" customHeight="1" thickTop="1" thickBot="1">
      <c r="A234" s="3">
        <f t="shared" si="20"/>
        <v>151</v>
      </c>
      <c r="B234" s="38"/>
      <c r="C234" s="9"/>
      <c r="D234" s="96"/>
      <c r="L234" s="36"/>
      <c r="M234" s="25">
        <f t="shared" si="19"/>
        <v>115</v>
      </c>
      <c r="N234" s="32">
        <v>8178.2178217821784</v>
      </c>
      <c r="O234" s="7"/>
      <c r="P234" s="7"/>
      <c r="Q234" s="7"/>
      <c r="R234" s="7"/>
      <c r="S234" s="32"/>
      <c r="T234" s="31"/>
      <c r="U234" s="31"/>
      <c r="V234" s="31"/>
      <c r="W234" s="31"/>
      <c r="X234" s="31"/>
      <c r="Y234" s="18"/>
    </row>
    <row r="235" spans="1:25" ht="24.75" hidden="1" customHeight="1" thickTop="1" thickBot="1">
      <c r="A235" s="3">
        <f t="shared" si="20"/>
        <v>152</v>
      </c>
      <c r="B235" s="38"/>
      <c r="C235" s="9"/>
      <c r="D235" s="96"/>
      <c r="L235" s="36"/>
      <c r="M235" s="25">
        <f t="shared" si="19"/>
        <v>116</v>
      </c>
      <c r="N235" s="32">
        <v>8247.5247524752467</v>
      </c>
      <c r="O235" s="7"/>
      <c r="P235" s="7"/>
      <c r="Q235" s="7"/>
      <c r="R235" s="7"/>
      <c r="S235" s="32"/>
      <c r="T235" s="31"/>
      <c r="U235" s="31"/>
      <c r="V235" s="31"/>
      <c r="W235" s="31"/>
      <c r="X235" s="31"/>
      <c r="Y235" s="18"/>
    </row>
    <row r="236" spans="1:25" ht="24.75" hidden="1" customHeight="1" thickTop="1" thickBot="1">
      <c r="A236" s="3">
        <f t="shared" si="20"/>
        <v>153</v>
      </c>
      <c r="B236" s="38"/>
      <c r="C236" s="9"/>
      <c r="D236" s="96"/>
      <c r="L236" s="36"/>
      <c r="M236" s="25">
        <f t="shared" si="19"/>
        <v>117</v>
      </c>
      <c r="N236" s="32">
        <v>8316.8316831683169</v>
      </c>
      <c r="O236" s="7"/>
      <c r="P236" s="7"/>
      <c r="Q236" s="7"/>
      <c r="R236" s="7"/>
      <c r="S236" s="32"/>
      <c r="T236" s="31"/>
      <c r="U236" s="31"/>
      <c r="V236" s="31"/>
      <c r="W236" s="31"/>
      <c r="X236" s="31"/>
      <c r="Y236" s="18"/>
    </row>
    <row r="237" spans="1:25" ht="24.75" hidden="1" customHeight="1" thickTop="1" thickBot="1">
      <c r="A237" s="3">
        <f t="shared" si="20"/>
        <v>154</v>
      </c>
      <c r="B237" s="38"/>
      <c r="C237" s="9"/>
      <c r="D237" s="96"/>
      <c r="L237" s="36"/>
      <c r="M237" s="25">
        <f t="shared" si="19"/>
        <v>118</v>
      </c>
      <c r="N237" s="32">
        <v>8386.1386138613852</v>
      </c>
      <c r="O237" s="7"/>
      <c r="P237" s="7"/>
      <c r="Q237" s="7"/>
      <c r="R237" s="7"/>
      <c r="S237" s="32"/>
      <c r="T237" s="31"/>
      <c r="U237" s="31"/>
      <c r="V237" s="31"/>
      <c r="W237" s="31"/>
      <c r="X237" s="31"/>
      <c r="Y237" s="18"/>
    </row>
    <row r="238" spans="1:25" ht="24.75" hidden="1" customHeight="1" thickTop="1" thickBot="1">
      <c r="A238" s="3">
        <f t="shared" si="20"/>
        <v>155</v>
      </c>
      <c r="B238" s="38"/>
      <c r="C238" s="9"/>
      <c r="D238" s="96"/>
      <c r="L238" s="36"/>
      <c r="M238" s="25">
        <f t="shared" si="19"/>
        <v>119</v>
      </c>
      <c r="N238" s="32">
        <v>8455.4455445544554</v>
      </c>
      <c r="O238" s="7"/>
      <c r="P238" s="7"/>
      <c r="Q238" s="7"/>
      <c r="R238" s="7"/>
      <c r="S238" s="32"/>
      <c r="T238" s="31"/>
      <c r="U238" s="31"/>
      <c r="V238" s="31"/>
      <c r="W238" s="31"/>
      <c r="X238" s="31"/>
      <c r="Y238" s="18"/>
    </row>
    <row r="239" spans="1:25" ht="24.75" hidden="1" customHeight="1" thickTop="1" thickBot="1">
      <c r="A239" s="3">
        <f t="shared" si="20"/>
        <v>156</v>
      </c>
      <c r="B239" s="38"/>
      <c r="C239" s="9"/>
      <c r="D239" s="96"/>
      <c r="L239" s="36"/>
      <c r="M239" s="25">
        <f t="shared" si="19"/>
        <v>120</v>
      </c>
      <c r="N239" s="32">
        <v>8524.7524752475238</v>
      </c>
      <c r="O239" s="7"/>
      <c r="P239" s="7"/>
      <c r="Q239" s="7"/>
      <c r="R239" s="7"/>
      <c r="S239" s="32"/>
      <c r="T239" s="31"/>
      <c r="U239" s="31"/>
      <c r="V239" s="31"/>
      <c r="W239" s="31"/>
      <c r="X239" s="31"/>
      <c r="Y239" s="18"/>
    </row>
    <row r="240" spans="1:25" ht="24.75" hidden="1" customHeight="1" thickTop="1" thickBot="1">
      <c r="A240" s="3">
        <f t="shared" si="20"/>
        <v>157</v>
      </c>
      <c r="B240" s="38"/>
      <c r="C240" s="9"/>
      <c r="D240" s="96"/>
      <c r="L240" s="36"/>
      <c r="M240" s="25">
        <f t="shared" si="19"/>
        <v>121</v>
      </c>
      <c r="N240" s="34">
        <v>8594.0594059405939</v>
      </c>
      <c r="O240" s="7"/>
      <c r="P240" s="7"/>
      <c r="Q240" s="7"/>
      <c r="R240" s="7"/>
      <c r="S240" s="32"/>
      <c r="T240" s="31"/>
      <c r="U240" s="31"/>
      <c r="V240" s="31"/>
      <c r="W240" s="31"/>
      <c r="X240" s="31"/>
      <c r="Y240" s="18"/>
    </row>
    <row r="241" spans="1:25" ht="24.75" hidden="1" customHeight="1" thickTop="1" thickBot="1">
      <c r="A241" s="3">
        <f t="shared" si="20"/>
        <v>158</v>
      </c>
      <c r="B241" s="38"/>
      <c r="C241" s="9"/>
      <c r="D241" s="96"/>
      <c r="L241" s="36"/>
      <c r="M241" s="25">
        <f t="shared" si="19"/>
        <v>122</v>
      </c>
      <c r="N241" s="34">
        <v>8663.3663366336623</v>
      </c>
      <c r="O241" s="7"/>
      <c r="P241" s="7"/>
      <c r="Q241" s="7"/>
      <c r="R241" s="7"/>
      <c r="S241" s="34"/>
      <c r="T241" s="31"/>
      <c r="U241" s="31"/>
      <c r="V241" s="31"/>
      <c r="W241" s="31"/>
      <c r="X241" s="31"/>
      <c r="Y241" s="18"/>
    </row>
    <row r="242" spans="1:25" ht="24.75" hidden="1" customHeight="1" thickTop="1" thickBot="1">
      <c r="A242" s="3">
        <f t="shared" si="20"/>
        <v>159</v>
      </c>
      <c r="B242" s="38"/>
      <c r="C242" s="9"/>
      <c r="D242" s="96"/>
      <c r="L242" s="36"/>
      <c r="M242" s="25">
        <f t="shared" si="19"/>
        <v>123</v>
      </c>
      <c r="N242" s="34">
        <v>8732.6732673267325</v>
      </c>
      <c r="O242" s="7"/>
      <c r="P242" s="7"/>
      <c r="Q242" s="7"/>
      <c r="R242" s="7"/>
      <c r="S242" s="34"/>
      <c r="T242" s="31"/>
      <c r="U242" s="31"/>
      <c r="V242" s="31"/>
      <c r="W242" s="31"/>
      <c r="X242" s="31"/>
      <c r="Y242" s="18"/>
    </row>
    <row r="243" spans="1:25" ht="24.75" hidden="1" customHeight="1" thickTop="1" thickBot="1">
      <c r="A243" s="3">
        <f t="shared" si="20"/>
        <v>160</v>
      </c>
      <c r="B243" s="38"/>
      <c r="C243" s="9"/>
      <c r="D243" s="96"/>
      <c r="L243" s="36"/>
      <c r="M243" s="25">
        <f t="shared" si="19"/>
        <v>124</v>
      </c>
      <c r="N243" s="34">
        <v>8801.9801980198008</v>
      </c>
      <c r="O243" s="7"/>
      <c r="P243" s="7"/>
      <c r="Q243" s="7"/>
      <c r="R243" s="7"/>
      <c r="S243" s="34"/>
      <c r="T243" s="31"/>
      <c r="U243" s="31"/>
      <c r="V243" s="31"/>
      <c r="W243" s="31"/>
      <c r="X243" s="31"/>
      <c r="Y243" s="18"/>
    </row>
    <row r="244" spans="1:25" ht="24.75" hidden="1" customHeight="1" thickTop="1" thickBot="1">
      <c r="A244" s="3">
        <f t="shared" si="20"/>
        <v>161</v>
      </c>
      <c r="B244" s="38"/>
      <c r="C244" s="9"/>
      <c r="D244" s="96"/>
      <c r="L244" s="36"/>
      <c r="M244" s="25">
        <f t="shared" si="19"/>
        <v>125</v>
      </c>
      <c r="N244" s="34">
        <v>8871.287128712871</v>
      </c>
      <c r="O244" s="7"/>
      <c r="P244" s="7"/>
      <c r="Q244" s="7"/>
      <c r="R244" s="7"/>
      <c r="S244" s="34"/>
      <c r="T244" s="31"/>
      <c r="U244" s="31"/>
      <c r="V244" s="31"/>
      <c r="W244" s="31"/>
      <c r="X244" s="31"/>
      <c r="Y244" s="18"/>
    </row>
    <row r="245" spans="1:25" ht="24.75" hidden="1" customHeight="1" thickTop="1" thickBot="1">
      <c r="A245" s="3">
        <f t="shared" si="20"/>
        <v>162</v>
      </c>
      <c r="B245" s="38"/>
      <c r="C245" s="9"/>
      <c r="D245" s="96"/>
      <c r="L245" s="36"/>
      <c r="M245" s="25">
        <f t="shared" si="19"/>
        <v>126</v>
      </c>
      <c r="N245" s="34">
        <v>8940.5940594059412</v>
      </c>
      <c r="O245" s="7"/>
      <c r="P245" s="7"/>
      <c r="Q245" s="7"/>
      <c r="R245" s="7"/>
      <c r="S245" s="34"/>
      <c r="T245" s="31"/>
      <c r="U245" s="31"/>
      <c r="V245" s="31"/>
      <c r="W245" s="31"/>
      <c r="X245" s="31"/>
      <c r="Y245" s="18"/>
    </row>
    <row r="246" spans="1:25" ht="24.75" hidden="1" customHeight="1" thickTop="1" thickBot="1">
      <c r="A246" s="3">
        <f t="shared" si="20"/>
        <v>163</v>
      </c>
      <c r="B246" s="38"/>
      <c r="C246" s="9"/>
      <c r="D246" s="96"/>
      <c r="L246" s="36"/>
      <c r="M246" s="25">
        <f t="shared" si="19"/>
        <v>127</v>
      </c>
      <c r="N246" s="34">
        <v>9009.9009900990095</v>
      </c>
      <c r="O246" s="7"/>
      <c r="P246" s="7"/>
      <c r="Q246" s="7"/>
      <c r="R246" s="7"/>
      <c r="S246" s="34"/>
      <c r="T246" s="31"/>
      <c r="U246" s="31"/>
      <c r="V246" s="31"/>
      <c r="W246" s="31"/>
      <c r="X246" s="31"/>
      <c r="Y246" s="18"/>
    </row>
    <row r="247" spans="1:25" ht="24.75" hidden="1" customHeight="1" thickTop="1" thickBot="1">
      <c r="A247" s="3">
        <f t="shared" si="20"/>
        <v>164</v>
      </c>
      <c r="B247" s="38"/>
      <c r="C247" s="9"/>
      <c r="D247" s="96"/>
      <c r="L247" s="36"/>
      <c r="M247" s="25">
        <f t="shared" si="19"/>
        <v>128</v>
      </c>
      <c r="N247" s="34">
        <v>9079.2079207920797</v>
      </c>
      <c r="O247" s="7"/>
      <c r="P247" s="7"/>
      <c r="Q247" s="7"/>
      <c r="R247" s="7"/>
      <c r="S247" s="34"/>
      <c r="T247" s="31"/>
      <c r="U247" s="31"/>
      <c r="V247" s="31"/>
      <c r="W247" s="31"/>
      <c r="X247" s="31"/>
      <c r="Y247" s="18"/>
    </row>
    <row r="248" spans="1:25" ht="24.75" hidden="1" customHeight="1" thickTop="1" thickBot="1">
      <c r="A248" s="3">
        <f t="shared" si="20"/>
        <v>165</v>
      </c>
      <c r="B248" s="38"/>
      <c r="C248" s="9"/>
      <c r="D248" s="96"/>
      <c r="L248" s="36"/>
      <c r="M248" s="25">
        <f t="shared" si="19"/>
        <v>129</v>
      </c>
      <c r="N248" s="34">
        <v>9148.514851485148</v>
      </c>
      <c r="O248" s="7"/>
      <c r="P248" s="7"/>
      <c r="Q248" s="7"/>
      <c r="R248" s="7"/>
      <c r="S248" s="34"/>
      <c r="T248" s="31"/>
      <c r="U248" s="31"/>
      <c r="V248" s="31"/>
      <c r="W248" s="31"/>
      <c r="X248" s="31"/>
      <c r="Y248" s="18"/>
    </row>
    <row r="249" spans="1:25" ht="24.75" hidden="1" customHeight="1" thickTop="1" thickBot="1">
      <c r="A249" s="3">
        <f t="shared" si="20"/>
        <v>166</v>
      </c>
      <c r="B249" s="38"/>
      <c r="C249" s="9"/>
      <c r="D249" s="96"/>
      <c r="L249" s="36"/>
      <c r="M249" s="25">
        <f t="shared" si="19"/>
        <v>130</v>
      </c>
      <c r="N249" s="34">
        <v>9217.8217821782182</v>
      </c>
      <c r="O249" s="7"/>
      <c r="P249" s="7"/>
      <c r="Q249" s="7"/>
      <c r="R249" s="7"/>
      <c r="S249" s="34"/>
      <c r="T249" s="31"/>
      <c r="U249" s="31"/>
      <c r="V249" s="31"/>
      <c r="W249" s="31"/>
      <c r="X249" s="31"/>
      <c r="Y249" s="18"/>
    </row>
    <row r="250" spans="1:25" ht="24.75" hidden="1" customHeight="1" thickTop="1" thickBot="1">
      <c r="A250" s="3">
        <f t="shared" si="20"/>
        <v>167</v>
      </c>
      <c r="B250" s="38"/>
      <c r="C250" s="9"/>
      <c r="D250" s="96"/>
      <c r="L250" s="36"/>
      <c r="M250" s="25">
        <f t="shared" ref="M250:M313" si="21">1+M249</f>
        <v>131</v>
      </c>
      <c r="N250" s="34">
        <v>9287.1287128712866</v>
      </c>
      <c r="O250" s="7"/>
      <c r="P250" s="7"/>
      <c r="Q250" s="7"/>
      <c r="R250" s="7"/>
      <c r="S250" s="34"/>
      <c r="T250" s="31"/>
      <c r="U250" s="31"/>
      <c r="V250" s="31"/>
      <c r="W250" s="31"/>
      <c r="X250" s="31"/>
      <c r="Y250" s="18"/>
    </row>
    <row r="251" spans="1:25" ht="24.75" hidden="1" customHeight="1" thickTop="1" thickBot="1">
      <c r="A251" s="3">
        <f t="shared" si="20"/>
        <v>168</v>
      </c>
      <c r="B251" s="38"/>
      <c r="C251" s="9"/>
      <c r="D251" s="96"/>
      <c r="L251" s="36"/>
      <c r="M251" s="25">
        <f t="shared" si="21"/>
        <v>132</v>
      </c>
      <c r="N251" s="34">
        <v>9356.4356435643567</v>
      </c>
      <c r="O251" s="7"/>
      <c r="P251" s="7"/>
      <c r="Q251" s="7"/>
      <c r="R251" s="7"/>
      <c r="S251" s="34"/>
      <c r="T251" s="31"/>
      <c r="U251" s="31"/>
      <c r="V251" s="31"/>
      <c r="W251" s="31"/>
      <c r="X251" s="31"/>
      <c r="Y251" s="18"/>
    </row>
    <row r="252" spans="1:25" ht="24.75" hidden="1" customHeight="1" thickTop="1" thickBot="1">
      <c r="A252" s="3">
        <f t="shared" si="20"/>
        <v>169</v>
      </c>
      <c r="B252" s="38"/>
      <c r="C252" s="9"/>
      <c r="D252" s="96"/>
      <c r="L252" s="36"/>
      <c r="M252" s="25">
        <f t="shared" si="21"/>
        <v>133</v>
      </c>
      <c r="N252" s="34">
        <v>9425.7425742574251</v>
      </c>
      <c r="O252" s="7"/>
      <c r="P252" s="7"/>
      <c r="Q252" s="7"/>
      <c r="R252" s="7"/>
      <c r="S252" s="34"/>
      <c r="T252" s="31"/>
      <c r="U252" s="31"/>
      <c r="V252" s="31"/>
      <c r="W252" s="31"/>
      <c r="X252" s="31"/>
      <c r="Y252" s="18"/>
    </row>
    <row r="253" spans="1:25" ht="24.75" hidden="1" customHeight="1" thickTop="1" thickBot="1">
      <c r="A253" s="3">
        <f t="shared" si="20"/>
        <v>170</v>
      </c>
      <c r="B253" s="38"/>
      <c r="C253" s="9"/>
      <c r="D253" s="96"/>
      <c r="L253" s="36"/>
      <c r="M253" s="25">
        <f t="shared" si="21"/>
        <v>134</v>
      </c>
      <c r="N253" s="34">
        <v>9495.0495049504952</v>
      </c>
      <c r="O253" s="7"/>
      <c r="P253" s="7"/>
      <c r="Q253" s="7"/>
      <c r="R253" s="7"/>
      <c r="S253" s="34"/>
      <c r="T253" s="31"/>
      <c r="U253" s="31"/>
      <c r="V253" s="31"/>
      <c r="W253" s="31"/>
      <c r="X253" s="31"/>
      <c r="Y253" s="18"/>
    </row>
    <row r="254" spans="1:25" ht="24.75" hidden="1" customHeight="1" thickTop="1" thickBot="1">
      <c r="A254" s="3">
        <f t="shared" si="20"/>
        <v>171</v>
      </c>
      <c r="B254" s="38"/>
      <c r="C254" s="9"/>
      <c r="D254" s="96"/>
      <c r="L254" s="36"/>
      <c r="M254" s="25">
        <f t="shared" si="21"/>
        <v>135</v>
      </c>
      <c r="N254" s="34">
        <v>9564.3564356435636</v>
      </c>
      <c r="O254" s="7"/>
      <c r="P254" s="7"/>
      <c r="Q254" s="7"/>
      <c r="R254" s="7"/>
      <c r="S254" s="34"/>
      <c r="T254" s="31"/>
      <c r="U254" s="31"/>
      <c r="V254" s="31"/>
      <c r="W254" s="31"/>
      <c r="X254" s="31"/>
      <c r="Y254" s="18"/>
    </row>
    <row r="255" spans="1:25" ht="24.75" hidden="1" customHeight="1" thickTop="1" thickBot="1">
      <c r="A255" s="3">
        <f t="shared" si="20"/>
        <v>172</v>
      </c>
      <c r="B255" s="38"/>
      <c r="C255" s="9"/>
      <c r="D255" s="96"/>
      <c r="L255" s="36"/>
      <c r="M255" s="25">
        <f t="shared" si="21"/>
        <v>136</v>
      </c>
      <c r="N255" s="34">
        <v>9633.6633663366338</v>
      </c>
      <c r="O255" s="7"/>
      <c r="P255" s="7"/>
      <c r="Q255" s="7"/>
      <c r="R255" s="7"/>
      <c r="S255" s="34"/>
      <c r="T255" s="31"/>
      <c r="U255" s="31"/>
      <c r="V255" s="31"/>
      <c r="W255" s="31"/>
      <c r="X255" s="31"/>
      <c r="Y255" s="18"/>
    </row>
    <row r="256" spans="1:25" ht="24.75" hidden="1" customHeight="1" thickTop="1" thickBot="1">
      <c r="A256" s="3">
        <f t="shared" si="20"/>
        <v>173</v>
      </c>
      <c r="B256" s="38"/>
      <c r="C256" s="9"/>
      <c r="D256" s="96"/>
      <c r="L256" s="36"/>
      <c r="M256" s="25">
        <f t="shared" si="21"/>
        <v>137</v>
      </c>
      <c r="N256" s="34">
        <v>9702.9702970297021</v>
      </c>
      <c r="O256" s="7"/>
      <c r="P256" s="7"/>
      <c r="Q256" s="7"/>
      <c r="R256" s="7"/>
      <c r="S256" s="34"/>
      <c r="T256" s="31"/>
      <c r="U256" s="31"/>
      <c r="V256" s="31"/>
      <c r="W256" s="31"/>
      <c r="X256" s="31"/>
      <c r="Y256" s="18"/>
    </row>
    <row r="257" spans="1:25" ht="24.75" hidden="1" customHeight="1" thickTop="1" thickBot="1">
      <c r="A257" s="3">
        <f t="shared" si="20"/>
        <v>174</v>
      </c>
      <c r="B257" s="38"/>
      <c r="C257" s="9"/>
      <c r="D257" s="96"/>
      <c r="L257" s="36"/>
      <c r="M257" s="25">
        <f t="shared" si="21"/>
        <v>138</v>
      </c>
      <c r="N257" s="34">
        <v>9772.2772277227723</v>
      </c>
      <c r="O257" s="7"/>
      <c r="P257" s="7"/>
      <c r="Q257" s="7"/>
      <c r="R257" s="7"/>
      <c r="S257" s="34"/>
      <c r="T257" s="31"/>
      <c r="U257" s="31"/>
      <c r="V257" s="31"/>
      <c r="W257" s="31"/>
      <c r="X257" s="31"/>
      <c r="Y257" s="18"/>
    </row>
    <row r="258" spans="1:25" ht="24.75" hidden="1" customHeight="1" thickTop="1" thickBot="1">
      <c r="A258" s="3">
        <f t="shared" si="20"/>
        <v>175</v>
      </c>
      <c r="B258" s="38"/>
      <c r="C258" s="9"/>
      <c r="D258" s="96"/>
      <c r="L258" s="36"/>
      <c r="M258" s="25">
        <f t="shared" si="21"/>
        <v>139</v>
      </c>
      <c r="N258" s="34">
        <v>9841.5841584158406</v>
      </c>
      <c r="O258" s="7"/>
      <c r="P258" s="7"/>
      <c r="Q258" s="7"/>
      <c r="R258" s="7"/>
      <c r="S258" s="34"/>
      <c r="T258" s="31"/>
      <c r="U258" s="31"/>
      <c r="V258" s="31"/>
      <c r="W258" s="31"/>
      <c r="X258" s="31"/>
      <c r="Y258" s="18"/>
    </row>
    <row r="259" spans="1:25" ht="24.75" hidden="1" customHeight="1" thickTop="1" thickBot="1">
      <c r="A259" s="3">
        <f t="shared" si="20"/>
        <v>176</v>
      </c>
      <c r="B259" s="38"/>
      <c r="C259" s="9"/>
      <c r="D259" s="96"/>
      <c r="L259" s="36"/>
      <c r="M259" s="25">
        <f t="shared" si="21"/>
        <v>140</v>
      </c>
      <c r="N259" s="34">
        <v>9910.8910891089108</v>
      </c>
      <c r="O259" s="7"/>
      <c r="P259" s="7"/>
      <c r="Q259" s="7"/>
      <c r="R259" s="7"/>
      <c r="S259" s="34"/>
      <c r="T259" s="31"/>
      <c r="U259" s="31"/>
      <c r="V259" s="31"/>
      <c r="W259" s="31"/>
      <c r="X259" s="31"/>
      <c r="Y259" s="18"/>
    </row>
    <row r="260" spans="1:25" ht="24.75" hidden="1" customHeight="1" thickTop="1" thickBot="1">
      <c r="A260" s="3">
        <f t="shared" si="20"/>
        <v>177</v>
      </c>
      <c r="B260" s="38"/>
      <c r="C260" s="9"/>
      <c r="D260" s="96"/>
      <c r="L260" s="36"/>
      <c r="M260" s="25">
        <f t="shared" si="21"/>
        <v>141</v>
      </c>
      <c r="N260" s="34">
        <v>9980.1980198019792</v>
      </c>
      <c r="O260" s="7"/>
      <c r="P260" s="7"/>
      <c r="Q260" s="7"/>
      <c r="R260" s="7"/>
      <c r="S260" s="34"/>
      <c r="T260" s="31"/>
      <c r="U260" s="31"/>
      <c r="V260" s="31"/>
      <c r="W260" s="31"/>
      <c r="X260" s="31"/>
      <c r="Y260" s="18"/>
    </row>
    <row r="261" spans="1:25" ht="24.75" hidden="1" customHeight="1" thickTop="1" thickBot="1">
      <c r="A261" s="3">
        <f t="shared" si="20"/>
        <v>178</v>
      </c>
      <c r="B261" s="38"/>
      <c r="C261" s="9"/>
      <c r="D261" s="96"/>
      <c r="L261" s="36"/>
      <c r="M261" s="25">
        <f t="shared" si="21"/>
        <v>142</v>
      </c>
      <c r="N261" s="34">
        <v>10049.504950495049</v>
      </c>
      <c r="O261" s="7"/>
      <c r="P261" s="7"/>
      <c r="Q261" s="7"/>
      <c r="R261" s="7"/>
      <c r="S261" s="34"/>
      <c r="T261" s="31"/>
      <c r="U261" s="31"/>
      <c r="V261" s="31"/>
      <c r="W261" s="31"/>
      <c r="X261" s="31"/>
      <c r="Y261" s="18"/>
    </row>
    <row r="262" spans="1:25" ht="24.75" hidden="1" customHeight="1" thickTop="1" thickBot="1">
      <c r="A262" s="3">
        <f t="shared" si="20"/>
        <v>179</v>
      </c>
      <c r="B262" s="38"/>
      <c r="C262" s="9"/>
      <c r="D262" s="96"/>
      <c r="L262" s="36"/>
      <c r="M262" s="25">
        <f t="shared" si="21"/>
        <v>143</v>
      </c>
      <c r="N262" s="34">
        <v>10118.811881188118</v>
      </c>
      <c r="O262" s="7"/>
      <c r="P262" s="7"/>
      <c r="Q262" s="7"/>
      <c r="R262" s="7"/>
      <c r="S262" s="34"/>
      <c r="T262" s="31"/>
      <c r="U262" s="31"/>
      <c r="V262" s="31"/>
      <c r="W262" s="31"/>
      <c r="X262" s="31"/>
      <c r="Y262" s="18"/>
    </row>
    <row r="263" spans="1:25" ht="24.75" hidden="1" customHeight="1" thickTop="1" thickBot="1">
      <c r="A263" s="3">
        <f t="shared" si="20"/>
        <v>180</v>
      </c>
      <c r="B263" s="38"/>
      <c r="C263" s="9"/>
      <c r="D263" s="96"/>
      <c r="L263" s="36"/>
      <c r="M263" s="25">
        <f t="shared" si="21"/>
        <v>144</v>
      </c>
      <c r="N263" s="34">
        <v>10188.118811881188</v>
      </c>
      <c r="O263" s="7"/>
      <c r="P263" s="7"/>
      <c r="Q263" s="7"/>
      <c r="R263" s="7"/>
      <c r="S263" s="34"/>
      <c r="T263" s="31"/>
      <c r="U263" s="31"/>
      <c r="V263" s="31"/>
      <c r="W263" s="31"/>
      <c r="X263" s="31"/>
      <c r="Y263" s="18"/>
    </row>
    <row r="264" spans="1:25" ht="24.75" hidden="1" customHeight="1" thickTop="1" thickBot="1">
      <c r="A264" s="3">
        <f t="shared" si="20"/>
        <v>181</v>
      </c>
      <c r="B264" s="38"/>
      <c r="C264" s="9"/>
      <c r="D264" s="96"/>
      <c r="L264" s="36"/>
      <c r="M264" s="25">
        <f t="shared" si="21"/>
        <v>145</v>
      </c>
      <c r="N264" s="34">
        <v>10257.425742574256</v>
      </c>
      <c r="O264" s="7"/>
      <c r="P264" s="7"/>
      <c r="Q264" s="7"/>
      <c r="R264" s="7"/>
      <c r="S264" s="34"/>
      <c r="T264" s="31"/>
      <c r="U264" s="31"/>
      <c r="V264" s="31"/>
      <c r="W264" s="31"/>
      <c r="X264" s="31"/>
      <c r="Y264" s="18"/>
    </row>
    <row r="265" spans="1:25" ht="24.75" hidden="1" customHeight="1" thickTop="1" thickBot="1">
      <c r="A265" s="3">
        <f t="shared" si="20"/>
        <v>182</v>
      </c>
      <c r="B265" s="38"/>
      <c r="C265" s="9"/>
      <c r="D265" s="96"/>
      <c r="L265" s="36"/>
      <c r="M265" s="25">
        <f t="shared" si="21"/>
        <v>146</v>
      </c>
      <c r="N265" s="34">
        <v>10326.732673267326</v>
      </c>
      <c r="O265" s="7"/>
      <c r="P265" s="7"/>
      <c r="Q265" s="7"/>
      <c r="R265" s="7"/>
      <c r="S265" s="34"/>
      <c r="T265" s="31"/>
      <c r="U265" s="31"/>
      <c r="V265" s="31"/>
      <c r="W265" s="31"/>
      <c r="X265" s="31"/>
      <c r="Y265" s="18"/>
    </row>
    <row r="266" spans="1:25" ht="24.75" hidden="1" customHeight="1" thickTop="1" thickBot="1">
      <c r="A266" s="3">
        <f t="shared" si="20"/>
        <v>183</v>
      </c>
      <c r="B266" s="38"/>
      <c r="C266" s="9"/>
      <c r="D266" s="96"/>
      <c r="L266" s="36"/>
      <c r="M266" s="25">
        <f t="shared" si="21"/>
        <v>147</v>
      </c>
      <c r="N266" s="34">
        <v>10396.039603960397</v>
      </c>
      <c r="O266" s="7"/>
      <c r="P266" s="7"/>
      <c r="Q266" s="7"/>
      <c r="R266" s="7"/>
      <c r="S266" s="34"/>
      <c r="T266" s="31"/>
      <c r="U266" s="31"/>
      <c r="V266" s="31"/>
      <c r="W266" s="31"/>
      <c r="X266" s="31"/>
      <c r="Y266" s="18"/>
    </row>
    <row r="267" spans="1:25" ht="24.75" hidden="1" customHeight="1" thickTop="1" thickBot="1">
      <c r="A267" s="3">
        <f t="shared" si="20"/>
        <v>184</v>
      </c>
      <c r="B267" s="38"/>
      <c r="C267" s="9"/>
      <c r="D267" s="96"/>
      <c r="L267" s="36"/>
      <c r="M267" s="25">
        <f t="shared" si="21"/>
        <v>148</v>
      </c>
      <c r="N267" s="34">
        <v>10465.346534653465</v>
      </c>
      <c r="O267" s="7"/>
      <c r="P267" s="7"/>
      <c r="Q267" s="7"/>
      <c r="R267" s="7"/>
      <c r="S267" s="34"/>
      <c r="T267" s="31"/>
      <c r="U267" s="31"/>
      <c r="V267" s="31"/>
      <c r="W267" s="31"/>
      <c r="X267" s="31"/>
      <c r="Y267" s="18"/>
    </row>
    <row r="268" spans="1:25" ht="24.75" hidden="1" customHeight="1" thickTop="1" thickBot="1">
      <c r="A268" s="3">
        <f t="shared" si="20"/>
        <v>185</v>
      </c>
      <c r="B268" s="38"/>
      <c r="C268" s="9"/>
      <c r="D268" s="96"/>
      <c r="L268" s="36"/>
      <c r="M268" s="25">
        <f t="shared" si="21"/>
        <v>149</v>
      </c>
      <c r="N268" s="34">
        <v>10534.653465346535</v>
      </c>
      <c r="O268" s="7"/>
      <c r="P268" s="7"/>
      <c r="Q268" s="7"/>
      <c r="R268" s="7"/>
      <c r="S268" s="34"/>
      <c r="T268" s="31"/>
      <c r="U268" s="31"/>
      <c r="V268" s="31"/>
      <c r="W268" s="31"/>
      <c r="X268" s="31"/>
      <c r="Y268" s="18"/>
    </row>
    <row r="269" spans="1:25" ht="24.75" hidden="1" customHeight="1" thickTop="1" thickBot="1">
      <c r="A269" s="3">
        <f t="shared" si="20"/>
        <v>186</v>
      </c>
      <c r="B269" s="38"/>
      <c r="C269" s="9"/>
      <c r="D269" s="96"/>
      <c r="L269" s="36"/>
      <c r="M269" s="25">
        <f t="shared" si="21"/>
        <v>150</v>
      </c>
      <c r="N269" s="34">
        <v>10603.960396039603</v>
      </c>
      <c r="O269" s="7"/>
      <c r="P269" s="7"/>
      <c r="Q269" s="7"/>
      <c r="R269" s="7"/>
      <c r="S269" s="34"/>
      <c r="T269" s="31"/>
      <c r="U269" s="31"/>
      <c r="V269" s="31"/>
      <c r="W269" s="31"/>
      <c r="X269" s="31"/>
      <c r="Y269" s="18"/>
    </row>
    <row r="270" spans="1:25" ht="24.75" hidden="1" customHeight="1" thickTop="1" thickBot="1">
      <c r="A270" s="3">
        <f t="shared" si="20"/>
        <v>187</v>
      </c>
      <c r="B270" s="38"/>
      <c r="C270" s="9"/>
      <c r="D270" s="96"/>
      <c r="L270" s="36"/>
      <c r="M270" s="25">
        <f t="shared" si="21"/>
        <v>151</v>
      </c>
      <c r="N270" s="34">
        <v>10673.267326732674</v>
      </c>
      <c r="O270" s="7"/>
      <c r="P270" s="7"/>
      <c r="Q270" s="7"/>
      <c r="R270" s="7"/>
      <c r="S270" s="34"/>
      <c r="T270" s="31"/>
      <c r="U270" s="31"/>
      <c r="V270" s="31"/>
      <c r="W270" s="31"/>
      <c r="X270" s="31"/>
      <c r="Y270" s="18"/>
    </row>
    <row r="271" spans="1:25" ht="24.75" hidden="1" customHeight="1" thickTop="1" thickBot="1">
      <c r="A271" s="3">
        <f t="shared" si="20"/>
        <v>188</v>
      </c>
      <c r="B271" s="38"/>
      <c r="C271" s="9"/>
      <c r="D271" s="96"/>
      <c r="L271" s="36"/>
      <c r="M271" s="25">
        <f t="shared" si="21"/>
        <v>152</v>
      </c>
      <c r="N271" s="34">
        <v>10742.574257425742</v>
      </c>
      <c r="O271" s="7"/>
      <c r="P271" s="7"/>
      <c r="Q271" s="7"/>
      <c r="R271" s="7"/>
      <c r="S271" s="34"/>
      <c r="T271" s="31"/>
      <c r="U271" s="31"/>
      <c r="V271" s="31"/>
      <c r="W271" s="31"/>
      <c r="X271" s="31"/>
      <c r="Y271" s="18"/>
    </row>
    <row r="272" spans="1:25" ht="24.75" hidden="1" customHeight="1" thickTop="1" thickBot="1">
      <c r="A272" s="3">
        <f t="shared" si="20"/>
        <v>189</v>
      </c>
      <c r="B272" s="38"/>
      <c r="C272" s="9"/>
      <c r="D272" s="96"/>
      <c r="L272" s="36"/>
      <c r="M272" s="25">
        <f t="shared" si="21"/>
        <v>153</v>
      </c>
      <c r="N272" s="34">
        <v>10811.881188118812</v>
      </c>
      <c r="O272" s="7"/>
      <c r="P272" s="7"/>
      <c r="Q272" s="7"/>
      <c r="R272" s="7"/>
      <c r="S272" s="34"/>
      <c r="T272" s="31"/>
      <c r="U272" s="31"/>
      <c r="V272" s="31"/>
      <c r="W272" s="31"/>
      <c r="X272" s="31"/>
      <c r="Y272" s="18"/>
    </row>
    <row r="273" spans="1:25" ht="24.75" hidden="1" customHeight="1" thickTop="1" thickBot="1">
      <c r="A273" s="3">
        <f t="shared" si="20"/>
        <v>190</v>
      </c>
      <c r="B273" s="38"/>
      <c r="C273" s="9"/>
      <c r="D273" s="96"/>
      <c r="L273" s="36"/>
      <c r="M273" s="25">
        <f t="shared" si="21"/>
        <v>154</v>
      </c>
      <c r="N273" s="34">
        <v>10881.18811881188</v>
      </c>
      <c r="O273" s="7"/>
      <c r="P273" s="7"/>
      <c r="Q273" s="7"/>
      <c r="R273" s="7"/>
      <c r="S273" s="34"/>
      <c r="T273" s="31"/>
      <c r="U273" s="31"/>
      <c r="V273" s="31"/>
      <c r="W273" s="31"/>
      <c r="X273" s="31"/>
      <c r="Y273" s="18"/>
    </row>
    <row r="274" spans="1:25" ht="24.75" hidden="1" customHeight="1" thickTop="1" thickBot="1">
      <c r="A274" s="3">
        <f t="shared" si="20"/>
        <v>191</v>
      </c>
      <c r="B274" s="38"/>
      <c r="C274" s="9"/>
      <c r="D274" s="96"/>
      <c r="L274" s="36"/>
      <c r="M274" s="25">
        <f t="shared" si="21"/>
        <v>155</v>
      </c>
      <c r="N274" s="34">
        <v>10881.18811881188</v>
      </c>
      <c r="O274" s="7"/>
      <c r="P274" s="7"/>
      <c r="Q274" s="7"/>
      <c r="R274" s="7"/>
      <c r="S274" s="34"/>
      <c r="T274" s="31"/>
      <c r="U274" s="31"/>
      <c r="V274" s="31"/>
      <c r="W274" s="31"/>
      <c r="X274" s="31"/>
      <c r="Y274" s="18"/>
    </row>
    <row r="275" spans="1:25" ht="24.75" hidden="1" customHeight="1" thickTop="1" thickBot="1">
      <c r="A275" s="3">
        <f t="shared" si="20"/>
        <v>192</v>
      </c>
      <c r="B275" s="38"/>
      <c r="C275" s="9"/>
      <c r="D275" s="96"/>
      <c r="L275" s="36"/>
      <c r="M275" s="25">
        <f t="shared" si="21"/>
        <v>156</v>
      </c>
      <c r="N275" s="34">
        <v>10950.495049504951</v>
      </c>
      <c r="O275" s="7"/>
      <c r="P275" s="7"/>
      <c r="Q275" s="7"/>
      <c r="R275" s="7"/>
      <c r="S275" s="34"/>
      <c r="T275" s="31"/>
      <c r="U275" s="31"/>
      <c r="V275" s="31"/>
      <c r="W275" s="31"/>
      <c r="X275" s="31"/>
      <c r="Y275" s="18"/>
    </row>
    <row r="276" spans="1:25" ht="24.75" hidden="1" customHeight="1" thickTop="1" thickBot="1">
      <c r="A276" s="3">
        <f t="shared" si="20"/>
        <v>193</v>
      </c>
      <c r="B276" s="38"/>
      <c r="C276" s="9"/>
      <c r="D276" s="96"/>
      <c r="L276" s="36"/>
      <c r="M276" s="25">
        <f t="shared" si="21"/>
        <v>157</v>
      </c>
      <c r="N276" s="34">
        <v>11019.801980198019</v>
      </c>
      <c r="O276" s="7"/>
      <c r="P276" s="7"/>
      <c r="Q276" s="7"/>
      <c r="R276" s="7"/>
      <c r="S276" s="34"/>
      <c r="T276" s="31"/>
      <c r="U276" s="31"/>
      <c r="V276" s="31"/>
      <c r="W276" s="31"/>
      <c r="X276" s="31"/>
      <c r="Y276" s="18"/>
    </row>
    <row r="277" spans="1:25" ht="24.75" hidden="1" customHeight="1" thickTop="1" thickBot="1">
      <c r="A277" s="3">
        <f t="shared" si="20"/>
        <v>194</v>
      </c>
      <c r="B277" s="38"/>
      <c r="C277" s="9"/>
      <c r="D277" s="96"/>
      <c r="L277" s="36"/>
      <c r="M277" s="25">
        <f t="shared" si="21"/>
        <v>158</v>
      </c>
      <c r="N277" s="34">
        <v>11089.108910891089</v>
      </c>
      <c r="O277" s="7"/>
      <c r="P277" s="7"/>
      <c r="Q277" s="7"/>
      <c r="R277" s="7"/>
      <c r="S277" s="34"/>
      <c r="T277" s="31"/>
      <c r="U277" s="31"/>
      <c r="V277" s="31"/>
      <c r="W277" s="31"/>
      <c r="X277" s="31"/>
      <c r="Y277" s="18"/>
    </row>
    <row r="278" spans="1:25" ht="24.75" hidden="1" customHeight="1" thickTop="1" thickBot="1">
      <c r="A278" s="3">
        <f t="shared" ref="A278:A341" si="22">1+A277</f>
        <v>195</v>
      </c>
      <c r="B278" s="38"/>
      <c r="C278" s="9"/>
      <c r="D278" s="96"/>
      <c r="L278" s="36"/>
      <c r="M278" s="25">
        <f t="shared" si="21"/>
        <v>159</v>
      </c>
      <c r="N278" s="34">
        <v>11158.415841584158</v>
      </c>
      <c r="O278" s="7"/>
      <c r="P278" s="7"/>
      <c r="Q278" s="7"/>
      <c r="R278" s="7"/>
      <c r="S278" s="34"/>
      <c r="T278" s="31"/>
      <c r="U278" s="31"/>
      <c r="V278" s="31"/>
      <c r="W278" s="31"/>
      <c r="X278" s="31"/>
      <c r="Y278" s="18"/>
    </row>
    <row r="279" spans="1:25" ht="24.75" hidden="1" customHeight="1" thickTop="1" thickBot="1">
      <c r="A279" s="3">
        <f t="shared" si="22"/>
        <v>196</v>
      </c>
      <c r="B279" s="38"/>
      <c r="C279" s="9"/>
      <c r="D279" s="96"/>
      <c r="L279" s="36"/>
      <c r="M279" s="25">
        <f t="shared" si="21"/>
        <v>160</v>
      </c>
      <c r="N279" s="34">
        <v>11227.722772277228</v>
      </c>
      <c r="O279" s="7"/>
      <c r="P279" s="7"/>
      <c r="Q279" s="7"/>
      <c r="R279" s="7"/>
      <c r="S279" s="34"/>
      <c r="T279" s="31"/>
      <c r="U279" s="31"/>
      <c r="V279" s="31"/>
      <c r="W279" s="31"/>
      <c r="X279" s="31"/>
      <c r="Y279" s="18"/>
    </row>
    <row r="280" spans="1:25" ht="24.75" hidden="1" customHeight="1" thickTop="1" thickBot="1">
      <c r="A280" s="3">
        <f t="shared" si="22"/>
        <v>197</v>
      </c>
      <c r="B280" s="38"/>
      <c r="C280" s="9"/>
      <c r="D280" s="96"/>
      <c r="L280" s="36"/>
      <c r="M280" s="25">
        <f t="shared" si="21"/>
        <v>161</v>
      </c>
      <c r="N280" s="34">
        <v>11297.029702970296</v>
      </c>
      <c r="O280" s="7"/>
      <c r="P280" s="7"/>
      <c r="Q280" s="7"/>
      <c r="R280" s="7"/>
      <c r="S280" s="34"/>
      <c r="T280" s="31"/>
      <c r="U280" s="31"/>
      <c r="V280" s="31"/>
      <c r="W280" s="31"/>
      <c r="X280" s="31"/>
      <c r="Y280" s="18"/>
    </row>
    <row r="281" spans="1:25" ht="24.75" hidden="1" customHeight="1" thickTop="1" thickBot="1">
      <c r="A281" s="3">
        <f t="shared" si="22"/>
        <v>198</v>
      </c>
      <c r="B281" s="38"/>
      <c r="C281" s="9"/>
      <c r="D281" s="96"/>
      <c r="L281" s="36"/>
      <c r="M281" s="25">
        <f t="shared" si="21"/>
        <v>162</v>
      </c>
      <c r="N281" s="34">
        <v>11366.336633663366</v>
      </c>
      <c r="O281" s="7"/>
      <c r="P281" s="7"/>
      <c r="Q281" s="7"/>
      <c r="R281" s="7"/>
      <c r="S281" s="34"/>
      <c r="T281" s="31"/>
      <c r="U281" s="31"/>
      <c r="V281" s="31"/>
      <c r="W281" s="31"/>
      <c r="X281" s="31"/>
      <c r="Y281" s="18"/>
    </row>
    <row r="282" spans="1:25" ht="24.75" hidden="1" customHeight="1" thickTop="1" thickBot="1">
      <c r="A282" s="3">
        <f t="shared" si="22"/>
        <v>199</v>
      </c>
      <c r="B282" s="38"/>
      <c r="C282" s="9"/>
      <c r="D282" s="96"/>
      <c r="L282" s="36"/>
      <c r="M282" s="25">
        <f t="shared" si="21"/>
        <v>163</v>
      </c>
      <c r="N282" s="34">
        <v>11435.643564356435</v>
      </c>
      <c r="O282" s="7"/>
      <c r="P282" s="7"/>
      <c r="Q282" s="7"/>
      <c r="R282" s="7"/>
      <c r="S282" s="34"/>
      <c r="T282" s="31"/>
      <c r="U282" s="31"/>
      <c r="V282" s="31"/>
      <c r="W282" s="31"/>
      <c r="X282" s="31"/>
      <c r="Y282" s="18"/>
    </row>
    <row r="283" spans="1:25" ht="24.75" hidden="1" customHeight="1" thickTop="1" thickBot="1">
      <c r="A283" s="3">
        <f t="shared" si="22"/>
        <v>200</v>
      </c>
      <c r="B283" s="38"/>
      <c r="C283" s="9"/>
      <c r="D283" s="96"/>
      <c r="L283" s="36"/>
      <c r="M283" s="25">
        <f t="shared" si="21"/>
        <v>164</v>
      </c>
      <c r="N283" s="34">
        <v>11504.950495049505</v>
      </c>
      <c r="O283" s="7"/>
      <c r="P283" s="7"/>
      <c r="Q283" s="7"/>
      <c r="R283" s="7"/>
      <c r="S283" s="34"/>
      <c r="T283" s="31"/>
      <c r="U283" s="31"/>
      <c r="V283" s="31"/>
      <c r="W283" s="31"/>
      <c r="X283" s="31"/>
      <c r="Y283" s="18"/>
    </row>
    <row r="284" spans="1:25" ht="24.75" hidden="1" customHeight="1" thickTop="1" thickBot="1">
      <c r="A284" s="3">
        <f t="shared" si="22"/>
        <v>201</v>
      </c>
      <c r="B284" s="38"/>
      <c r="C284" s="9"/>
      <c r="D284" s="96"/>
      <c r="L284" s="36"/>
      <c r="M284" s="25">
        <f t="shared" si="21"/>
        <v>165</v>
      </c>
      <c r="N284" s="34">
        <v>11574.257425742573</v>
      </c>
      <c r="O284" s="7"/>
      <c r="P284" s="7"/>
      <c r="Q284" s="7"/>
      <c r="R284" s="7"/>
      <c r="S284" s="34"/>
      <c r="T284" s="31"/>
      <c r="U284" s="31"/>
      <c r="V284" s="31"/>
      <c r="W284" s="31"/>
      <c r="X284" s="31"/>
      <c r="Y284" s="18"/>
    </row>
    <row r="285" spans="1:25" ht="24.75" hidden="1" customHeight="1" thickTop="1" thickBot="1">
      <c r="A285" s="3">
        <f t="shared" si="22"/>
        <v>202</v>
      </c>
      <c r="B285" s="38"/>
      <c r="C285" s="9"/>
      <c r="D285" s="96"/>
      <c r="L285" s="36"/>
      <c r="M285" s="25">
        <f t="shared" si="21"/>
        <v>166</v>
      </c>
      <c r="N285" s="34">
        <v>11643.564356435643</v>
      </c>
      <c r="O285" s="7"/>
      <c r="P285" s="7"/>
      <c r="Q285" s="7"/>
      <c r="R285" s="7"/>
      <c r="S285" s="34"/>
      <c r="T285" s="31"/>
      <c r="U285" s="31"/>
      <c r="V285" s="31"/>
      <c r="W285" s="31"/>
      <c r="X285" s="31"/>
      <c r="Y285" s="18"/>
    </row>
    <row r="286" spans="1:25" ht="24.75" hidden="1" customHeight="1" thickTop="1" thickBot="1">
      <c r="A286" s="3">
        <f t="shared" si="22"/>
        <v>203</v>
      </c>
      <c r="B286" s="38"/>
      <c r="C286" s="9"/>
      <c r="D286" s="96"/>
      <c r="L286" s="36"/>
      <c r="M286" s="25">
        <f t="shared" si="21"/>
        <v>167</v>
      </c>
      <c r="N286" s="34">
        <v>11712.871287128712</v>
      </c>
      <c r="O286" s="7"/>
      <c r="P286" s="7"/>
      <c r="Q286" s="7"/>
      <c r="R286" s="7"/>
      <c r="S286" s="34"/>
      <c r="T286" s="31"/>
      <c r="U286" s="31"/>
      <c r="V286" s="31"/>
      <c r="W286" s="31"/>
      <c r="X286" s="31"/>
      <c r="Y286" s="18"/>
    </row>
    <row r="287" spans="1:25" ht="24.75" hidden="1" customHeight="1" thickTop="1" thickBot="1">
      <c r="A287" s="3">
        <f t="shared" si="22"/>
        <v>204</v>
      </c>
      <c r="B287" s="38"/>
      <c r="C287" s="9"/>
      <c r="D287" s="96"/>
      <c r="L287" s="36"/>
      <c r="M287" s="25">
        <f t="shared" si="21"/>
        <v>168</v>
      </c>
      <c r="N287" s="34">
        <v>11782.178217821782</v>
      </c>
      <c r="O287" s="7"/>
      <c r="P287" s="7"/>
      <c r="Q287" s="7"/>
      <c r="R287" s="7"/>
      <c r="S287" s="34"/>
      <c r="T287" s="31"/>
      <c r="U287" s="31"/>
      <c r="V287" s="31"/>
      <c r="W287" s="31"/>
      <c r="X287" s="31"/>
      <c r="Y287" s="18"/>
    </row>
    <row r="288" spans="1:25" ht="24.75" hidden="1" customHeight="1" thickTop="1" thickBot="1">
      <c r="A288" s="3">
        <f t="shared" si="22"/>
        <v>205</v>
      </c>
      <c r="B288" s="38"/>
      <c r="C288" s="9"/>
      <c r="D288" s="96"/>
      <c r="L288" s="36"/>
      <c r="M288" s="25">
        <f t="shared" si="21"/>
        <v>169</v>
      </c>
      <c r="N288" s="34">
        <v>11851.485148514852</v>
      </c>
      <c r="O288" s="7"/>
      <c r="P288" s="7"/>
      <c r="Q288" s="7"/>
      <c r="R288" s="7"/>
      <c r="S288" s="34"/>
      <c r="T288" s="31"/>
      <c r="U288" s="31"/>
      <c r="V288" s="31"/>
      <c r="W288" s="31"/>
      <c r="X288" s="31"/>
      <c r="Y288" s="18"/>
    </row>
    <row r="289" spans="1:25" ht="24.75" hidden="1" customHeight="1" thickTop="1" thickBot="1">
      <c r="A289" s="3">
        <f t="shared" si="22"/>
        <v>206</v>
      </c>
      <c r="B289" s="38"/>
      <c r="C289" s="9"/>
      <c r="D289" s="96"/>
      <c r="M289" s="25">
        <f t="shared" si="21"/>
        <v>170</v>
      </c>
      <c r="N289" s="34">
        <v>11920.79207920792</v>
      </c>
      <c r="O289" s="7"/>
      <c r="P289" s="7"/>
      <c r="Q289" s="7"/>
      <c r="R289" s="7"/>
      <c r="S289" s="34"/>
      <c r="T289" s="31"/>
      <c r="U289" s="31"/>
      <c r="V289" s="31"/>
      <c r="W289" s="31"/>
      <c r="X289" s="31"/>
      <c r="Y289" s="18"/>
    </row>
    <row r="290" spans="1:25" ht="24.75" hidden="1" customHeight="1" thickTop="1" thickBot="1">
      <c r="A290" s="3">
        <f t="shared" si="22"/>
        <v>207</v>
      </c>
      <c r="B290" s="38"/>
      <c r="C290" s="9"/>
      <c r="D290" s="96"/>
      <c r="M290" s="25">
        <f t="shared" si="21"/>
        <v>171</v>
      </c>
      <c r="N290" s="34">
        <v>11990.09900990099</v>
      </c>
      <c r="O290" s="7"/>
      <c r="P290" s="7"/>
      <c r="Q290" s="7"/>
      <c r="R290" s="7"/>
      <c r="S290" s="34"/>
      <c r="T290" s="31"/>
      <c r="U290" s="31"/>
      <c r="V290" s="31"/>
      <c r="W290" s="31"/>
      <c r="X290" s="31"/>
      <c r="Y290" s="18"/>
    </row>
    <row r="291" spans="1:25" ht="24.75" hidden="1" customHeight="1" thickTop="1" thickBot="1">
      <c r="A291" s="3">
        <f t="shared" si="22"/>
        <v>208</v>
      </c>
      <c r="B291" s="38"/>
      <c r="C291" s="9"/>
      <c r="D291" s="96"/>
      <c r="M291" s="25">
        <f t="shared" si="21"/>
        <v>172</v>
      </c>
      <c r="N291" s="34">
        <v>12059.405940594059</v>
      </c>
      <c r="O291" s="7"/>
      <c r="P291" s="7"/>
      <c r="Q291" s="7"/>
      <c r="R291" s="7"/>
      <c r="S291" s="34"/>
      <c r="T291" s="31"/>
      <c r="U291" s="31"/>
      <c r="V291" s="31"/>
      <c r="W291" s="31"/>
      <c r="X291" s="31"/>
      <c r="Y291" s="18"/>
    </row>
    <row r="292" spans="1:25" ht="24.75" hidden="1" customHeight="1" thickTop="1" thickBot="1">
      <c r="A292" s="3">
        <f t="shared" si="22"/>
        <v>209</v>
      </c>
      <c r="B292" s="38"/>
      <c r="C292" s="9"/>
      <c r="D292" s="96"/>
      <c r="M292" s="25">
        <f t="shared" si="21"/>
        <v>173</v>
      </c>
      <c r="N292" s="34">
        <v>12128.712871287129</v>
      </c>
      <c r="O292" s="7"/>
      <c r="P292" s="7"/>
      <c r="Q292" s="7"/>
      <c r="R292" s="7"/>
      <c r="S292" s="34"/>
      <c r="T292" s="31"/>
      <c r="U292" s="31"/>
      <c r="V292" s="31"/>
      <c r="W292" s="31"/>
      <c r="X292" s="31"/>
      <c r="Y292" s="18"/>
    </row>
    <row r="293" spans="1:25" ht="24.75" hidden="1" customHeight="1" thickTop="1" thickBot="1">
      <c r="A293" s="3">
        <f t="shared" si="22"/>
        <v>210</v>
      </c>
      <c r="B293" s="38"/>
      <c r="C293" s="9"/>
      <c r="D293" s="96"/>
      <c r="M293" s="25">
        <f t="shared" si="21"/>
        <v>174</v>
      </c>
      <c r="N293" s="34">
        <v>12198.019801980197</v>
      </c>
      <c r="O293" s="7"/>
      <c r="P293" s="7"/>
      <c r="Q293" s="7"/>
      <c r="R293" s="7"/>
      <c r="S293" s="34"/>
      <c r="T293" s="31"/>
      <c r="U293" s="31"/>
      <c r="V293" s="31"/>
      <c r="W293" s="31"/>
      <c r="X293" s="31"/>
      <c r="Y293" s="18"/>
    </row>
    <row r="294" spans="1:25" ht="24.75" hidden="1" customHeight="1" thickTop="1" thickBot="1">
      <c r="A294" s="3">
        <f t="shared" si="22"/>
        <v>211</v>
      </c>
      <c r="B294" s="38"/>
      <c r="C294" s="9"/>
      <c r="D294" s="96"/>
      <c r="M294" s="25">
        <f t="shared" si="21"/>
        <v>175</v>
      </c>
      <c r="N294" s="34">
        <v>12267.326732673268</v>
      </c>
      <c r="O294" s="7"/>
      <c r="P294" s="7"/>
      <c r="Q294" s="7"/>
      <c r="R294" s="7"/>
      <c r="S294" s="34"/>
      <c r="T294" s="31"/>
      <c r="U294" s="31"/>
      <c r="V294" s="31"/>
      <c r="W294" s="31"/>
      <c r="X294" s="31"/>
      <c r="Y294" s="18"/>
    </row>
    <row r="295" spans="1:25" ht="24.75" hidden="1" customHeight="1" thickTop="1" thickBot="1">
      <c r="A295" s="3">
        <f t="shared" si="22"/>
        <v>212</v>
      </c>
      <c r="B295" s="38"/>
      <c r="C295" s="9"/>
      <c r="D295" s="96"/>
      <c r="M295" s="25">
        <f t="shared" si="21"/>
        <v>176</v>
      </c>
      <c r="N295" s="34">
        <v>12336.633663366336</v>
      </c>
      <c r="O295" s="7"/>
      <c r="P295" s="7"/>
      <c r="Q295" s="7"/>
      <c r="R295" s="7"/>
      <c r="S295" s="34"/>
      <c r="T295" s="31"/>
      <c r="U295" s="31"/>
      <c r="V295" s="31"/>
      <c r="W295" s="31"/>
      <c r="X295" s="31"/>
      <c r="Y295" s="18"/>
    </row>
    <row r="296" spans="1:25" ht="24.75" hidden="1" customHeight="1" thickTop="1" thickBot="1">
      <c r="A296" s="3">
        <f t="shared" si="22"/>
        <v>213</v>
      </c>
      <c r="B296" s="38"/>
      <c r="C296" s="9"/>
      <c r="D296" s="96"/>
      <c r="M296" s="25">
        <f t="shared" si="21"/>
        <v>177</v>
      </c>
      <c r="N296" s="34">
        <v>12405.940594059406</v>
      </c>
      <c r="O296" s="7"/>
      <c r="P296" s="7"/>
      <c r="Q296" s="7"/>
      <c r="R296" s="7"/>
      <c r="S296" s="34"/>
      <c r="T296" s="31"/>
      <c r="U296" s="31"/>
      <c r="V296" s="31"/>
      <c r="W296" s="31"/>
      <c r="X296" s="31"/>
      <c r="Y296" s="18"/>
    </row>
    <row r="297" spans="1:25" ht="24.75" hidden="1" customHeight="1" thickTop="1" thickBot="1">
      <c r="A297" s="3">
        <f t="shared" si="22"/>
        <v>214</v>
      </c>
      <c r="B297" s="38"/>
      <c r="C297" s="9"/>
      <c r="D297" s="96"/>
      <c r="M297" s="25">
        <f t="shared" si="21"/>
        <v>178</v>
      </c>
      <c r="N297" s="34">
        <v>12475.247524752474</v>
      </c>
      <c r="O297" s="7"/>
      <c r="P297" s="7"/>
      <c r="Q297" s="7"/>
      <c r="R297" s="7"/>
      <c r="S297" s="34"/>
      <c r="T297" s="31"/>
      <c r="U297" s="31"/>
      <c r="V297" s="31"/>
      <c r="W297" s="31"/>
      <c r="X297" s="31"/>
      <c r="Y297" s="18"/>
    </row>
    <row r="298" spans="1:25" ht="24.75" hidden="1" customHeight="1" thickTop="1" thickBot="1">
      <c r="A298" s="3">
        <f t="shared" si="22"/>
        <v>215</v>
      </c>
      <c r="B298" s="38"/>
      <c r="C298" s="9"/>
      <c r="D298" s="96"/>
      <c r="M298" s="25">
        <f t="shared" si="21"/>
        <v>179</v>
      </c>
      <c r="N298" s="34">
        <v>12544.554455445545</v>
      </c>
      <c r="O298" s="7"/>
      <c r="P298" s="7"/>
      <c r="Q298" s="7"/>
      <c r="R298" s="7"/>
      <c r="S298" s="34"/>
      <c r="T298" s="31"/>
      <c r="U298" s="31"/>
      <c r="V298" s="31"/>
      <c r="W298" s="31"/>
      <c r="X298" s="31"/>
      <c r="Y298" s="18"/>
    </row>
    <row r="299" spans="1:25" ht="24.75" hidden="1" customHeight="1" thickTop="1" thickBot="1">
      <c r="A299" s="3">
        <f t="shared" si="22"/>
        <v>216</v>
      </c>
      <c r="B299" s="38"/>
      <c r="C299" s="9"/>
      <c r="D299" s="96"/>
      <c r="M299" s="25">
        <f t="shared" si="21"/>
        <v>180</v>
      </c>
      <c r="N299" s="34">
        <v>12613.861386138613</v>
      </c>
      <c r="O299" s="7"/>
      <c r="P299" s="7"/>
      <c r="Q299" s="7"/>
      <c r="R299" s="7"/>
      <c r="S299" s="34"/>
      <c r="T299" s="31"/>
      <c r="U299" s="31"/>
      <c r="V299" s="31"/>
      <c r="W299" s="31"/>
      <c r="X299" s="31"/>
      <c r="Y299" s="18"/>
    </row>
    <row r="300" spans="1:25" ht="24.75" hidden="1" customHeight="1" thickTop="1" thickBot="1">
      <c r="A300" s="3">
        <f t="shared" si="22"/>
        <v>217</v>
      </c>
      <c r="B300" s="38"/>
      <c r="C300" s="9"/>
      <c r="D300" s="96"/>
      <c r="M300" s="25">
        <f t="shared" si="21"/>
        <v>181</v>
      </c>
      <c r="N300" s="34">
        <v>12683.168316831683</v>
      </c>
      <c r="O300" s="7"/>
      <c r="P300" s="7"/>
      <c r="Q300" s="7"/>
      <c r="R300" s="7"/>
      <c r="S300" s="34"/>
      <c r="T300" s="31"/>
      <c r="U300" s="31"/>
      <c r="V300" s="31"/>
      <c r="W300" s="31"/>
      <c r="X300" s="31"/>
      <c r="Y300" s="18"/>
    </row>
    <row r="301" spans="1:25" ht="24.75" hidden="1" customHeight="1" thickTop="1" thickBot="1">
      <c r="A301" s="3">
        <f t="shared" si="22"/>
        <v>218</v>
      </c>
      <c r="B301" s="38"/>
      <c r="C301" s="9"/>
      <c r="D301" s="96"/>
      <c r="M301" s="25">
        <f t="shared" si="21"/>
        <v>182</v>
      </c>
      <c r="N301" s="34">
        <v>12752.475247524751</v>
      </c>
      <c r="O301" s="7"/>
      <c r="P301" s="7"/>
      <c r="Q301" s="7"/>
      <c r="R301" s="7"/>
      <c r="S301" s="34"/>
      <c r="T301" s="31"/>
      <c r="U301" s="31"/>
      <c r="V301" s="31"/>
      <c r="W301" s="31"/>
      <c r="X301" s="31"/>
      <c r="Y301" s="18"/>
    </row>
    <row r="302" spans="1:25" ht="24.75" hidden="1" customHeight="1" thickTop="1" thickBot="1">
      <c r="A302" s="3">
        <f t="shared" si="22"/>
        <v>219</v>
      </c>
      <c r="B302" s="38"/>
      <c r="C302" s="9"/>
      <c r="D302" s="96"/>
      <c r="M302" s="25">
        <f t="shared" si="21"/>
        <v>183</v>
      </c>
      <c r="N302" s="34">
        <v>12821.782178217822</v>
      </c>
      <c r="O302" s="7"/>
      <c r="P302" s="7"/>
      <c r="Q302" s="7"/>
      <c r="R302" s="7"/>
      <c r="S302" s="34"/>
      <c r="T302" s="31"/>
      <c r="U302" s="31"/>
      <c r="V302" s="31"/>
      <c r="W302" s="31"/>
      <c r="X302" s="31"/>
      <c r="Y302" s="18"/>
    </row>
    <row r="303" spans="1:25" ht="24.75" hidden="1" customHeight="1" thickTop="1" thickBot="1">
      <c r="A303" s="3">
        <f t="shared" si="22"/>
        <v>220</v>
      </c>
      <c r="B303" s="38"/>
      <c r="C303" s="9"/>
      <c r="D303" s="96"/>
      <c r="M303" s="25">
        <f t="shared" si="21"/>
        <v>184</v>
      </c>
      <c r="N303" s="34">
        <v>12891.08910891089</v>
      </c>
      <c r="O303" s="7"/>
      <c r="P303" s="7"/>
      <c r="Q303" s="7"/>
      <c r="R303" s="7"/>
      <c r="S303" s="34"/>
      <c r="T303" s="31"/>
      <c r="U303" s="31"/>
      <c r="V303" s="31"/>
      <c r="W303" s="31"/>
      <c r="X303" s="31"/>
      <c r="Y303" s="18"/>
    </row>
    <row r="304" spans="1:25" ht="24.75" hidden="1" customHeight="1" thickTop="1" thickBot="1">
      <c r="A304" s="3">
        <f t="shared" si="22"/>
        <v>221</v>
      </c>
      <c r="B304" s="38"/>
      <c r="C304" s="9"/>
      <c r="D304" s="96"/>
      <c r="M304" s="25">
        <f t="shared" si="21"/>
        <v>185</v>
      </c>
      <c r="N304" s="34">
        <v>12960.39603960396</v>
      </c>
      <c r="O304" s="7"/>
      <c r="P304" s="7"/>
      <c r="Q304" s="7"/>
      <c r="R304" s="7"/>
      <c r="S304" s="34"/>
      <c r="T304" s="31"/>
      <c r="U304" s="31"/>
      <c r="V304" s="31"/>
      <c r="W304" s="31"/>
      <c r="X304" s="31"/>
      <c r="Y304" s="18"/>
    </row>
    <row r="305" spans="1:25" ht="24.75" hidden="1" customHeight="1" thickTop="1" thickBot="1">
      <c r="A305" s="3">
        <f t="shared" si="22"/>
        <v>222</v>
      </c>
      <c r="B305" s="38"/>
      <c r="C305" s="9"/>
      <c r="D305" s="96"/>
      <c r="M305" s="25">
        <f t="shared" si="21"/>
        <v>186</v>
      </c>
      <c r="N305" s="34">
        <v>13029.702970297029</v>
      </c>
      <c r="O305" s="7"/>
      <c r="P305" s="7"/>
      <c r="Q305" s="7"/>
      <c r="R305" s="7"/>
      <c r="S305" s="34"/>
      <c r="T305" s="31"/>
      <c r="U305" s="31"/>
      <c r="V305" s="31"/>
      <c r="W305" s="31"/>
      <c r="X305" s="31"/>
      <c r="Y305" s="18"/>
    </row>
    <row r="306" spans="1:25" ht="24.75" hidden="1" customHeight="1" thickTop="1" thickBot="1">
      <c r="A306" s="3">
        <f t="shared" si="22"/>
        <v>223</v>
      </c>
      <c r="B306" s="38"/>
      <c r="C306" s="9"/>
      <c r="D306" s="96"/>
      <c r="M306" s="25">
        <f t="shared" si="21"/>
        <v>187</v>
      </c>
      <c r="N306" s="35">
        <v>13099.009900990099</v>
      </c>
      <c r="O306" s="7"/>
      <c r="P306" s="7"/>
      <c r="Q306" s="7"/>
      <c r="R306" s="7"/>
      <c r="S306" s="34"/>
      <c r="T306" s="31"/>
      <c r="U306" s="31"/>
      <c r="V306" s="31"/>
      <c r="W306" s="31"/>
      <c r="X306" s="31"/>
      <c r="Y306" s="18"/>
    </row>
    <row r="307" spans="1:25" ht="24.75" hidden="1" customHeight="1" thickTop="1" thickBot="1">
      <c r="A307" s="3">
        <f t="shared" si="22"/>
        <v>224</v>
      </c>
      <c r="B307" s="38"/>
      <c r="C307" s="9"/>
      <c r="D307" s="96"/>
      <c r="M307" s="25">
        <f t="shared" si="21"/>
        <v>188</v>
      </c>
      <c r="N307" s="35">
        <v>13168.316831683167</v>
      </c>
      <c r="S307" s="35"/>
    </row>
    <row r="308" spans="1:25" ht="24.75" hidden="1" customHeight="1" thickTop="1" thickBot="1">
      <c r="A308" s="3">
        <f t="shared" si="22"/>
        <v>225</v>
      </c>
      <c r="B308" s="38"/>
      <c r="C308" s="9"/>
      <c r="D308" s="96"/>
      <c r="M308" s="25">
        <f t="shared" si="21"/>
        <v>189</v>
      </c>
      <c r="N308" s="35">
        <v>13237.623762376237</v>
      </c>
      <c r="S308" s="35"/>
    </row>
    <row r="309" spans="1:25" ht="24.75" hidden="1" customHeight="1" thickTop="1" thickBot="1">
      <c r="A309" s="3">
        <f t="shared" si="22"/>
        <v>226</v>
      </c>
      <c r="B309" s="38"/>
      <c r="C309" s="9"/>
      <c r="D309" s="96"/>
      <c r="M309" s="25">
        <f t="shared" si="21"/>
        <v>190</v>
      </c>
      <c r="N309" s="35">
        <v>13306.930693069306</v>
      </c>
      <c r="S309" s="35"/>
    </row>
    <row r="310" spans="1:25" ht="24.75" hidden="1" customHeight="1" thickTop="1" thickBot="1">
      <c r="A310" s="3">
        <f t="shared" si="22"/>
        <v>227</v>
      </c>
      <c r="B310" s="38"/>
      <c r="C310" s="9"/>
      <c r="D310" s="96"/>
      <c r="M310" s="25">
        <f t="shared" si="21"/>
        <v>191</v>
      </c>
      <c r="N310" s="35">
        <v>13376.237623762376</v>
      </c>
      <c r="S310" s="35"/>
    </row>
    <row r="311" spans="1:25" ht="24.75" hidden="1" customHeight="1" thickTop="1" thickBot="1">
      <c r="A311" s="3">
        <f t="shared" si="22"/>
        <v>228</v>
      </c>
      <c r="B311" s="38"/>
      <c r="C311" s="9"/>
      <c r="D311" s="96"/>
      <c r="M311" s="25">
        <f t="shared" si="21"/>
        <v>192</v>
      </c>
      <c r="N311" s="35">
        <v>13445.544554455446</v>
      </c>
      <c r="S311" s="35"/>
    </row>
    <row r="312" spans="1:25" ht="24.75" hidden="1" customHeight="1" thickTop="1" thickBot="1">
      <c r="A312" s="3">
        <f t="shared" si="22"/>
        <v>229</v>
      </c>
      <c r="B312" s="38"/>
      <c r="C312" s="9"/>
      <c r="D312" s="96"/>
      <c r="M312" s="25">
        <f t="shared" si="21"/>
        <v>193</v>
      </c>
      <c r="N312" s="35">
        <v>13514.851485148514</v>
      </c>
      <c r="S312" s="35"/>
    </row>
    <row r="313" spans="1:25" ht="24.75" hidden="1" customHeight="1" thickTop="1" thickBot="1">
      <c r="A313" s="3">
        <f t="shared" si="22"/>
        <v>230</v>
      </c>
      <c r="B313" s="38"/>
      <c r="C313" s="9"/>
      <c r="D313" s="96"/>
      <c r="M313" s="25">
        <f t="shared" si="21"/>
        <v>194</v>
      </c>
      <c r="N313" s="35">
        <v>13584.158415841584</v>
      </c>
      <c r="S313" s="35"/>
    </row>
    <row r="314" spans="1:25" ht="24.75" hidden="1" customHeight="1" thickTop="1" thickBot="1">
      <c r="A314" s="3">
        <f t="shared" si="22"/>
        <v>231</v>
      </c>
      <c r="B314" s="38"/>
      <c r="C314" s="9"/>
      <c r="D314" s="96"/>
      <c r="M314" s="25">
        <f t="shared" ref="M314:M377" si="23">1+M313</f>
        <v>195</v>
      </c>
      <c r="N314" s="35">
        <v>13653.465346534653</v>
      </c>
      <c r="S314" s="35"/>
    </row>
    <row r="315" spans="1:25" ht="24.75" hidden="1" customHeight="1" thickTop="1" thickBot="1">
      <c r="A315" s="3">
        <f t="shared" si="22"/>
        <v>232</v>
      </c>
      <c r="B315" s="38"/>
      <c r="C315" s="9"/>
      <c r="D315" s="96"/>
      <c r="M315" s="25">
        <f t="shared" si="23"/>
        <v>196</v>
      </c>
      <c r="N315" s="35">
        <v>13722.772277227723</v>
      </c>
      <c r="S315" s="35"/>
    </row>
    <row r="316" spans="1:25" ht="24.75" hidden="1" customHeight="1" thickTop="1" thickBot="1">
      <c r="A316" s="3">
        <f t="shared" si="22"/>
        <v>233</v>
      </c>
      <c r="B316" s="38"/>
      <c r="C316" s="9"/>
      <c r="D316" s="96"/>
      <c r="M316" s="25">
        <f t="shared" si="23"/>
        <v>197</v>
      </c>
      <c r="N316" s="35">
        <v>13792.079207920791</v>
      </c>
      <c r="S316" s="35"/>
    </row>
    <row r="317" spans="1:25" ht="24.75" hidden="1" customHeight="1" thickTop="1" thickBot="1">
      <c r="A317" s="3">
        <f t="shared" si="22"/>
        <v>234</v>
      </c>
      <c r="B317" s="38"/>
      <c r="C317" s="9"/>
      <c r="D317" s="96"/>
      <c r="M317" s="25">
        <f t="shared" si="23"/>
        <v>198</v>
      </c>
      <c r="N317" s="35">
        <v>13861.386138613861</v>
      </c>
      <c r="S317" s="35"/>
    </row>
    <row r="318" spans="1:25" ht="24.75" hidden="1" customHeight="1" thickTop="1" thickBot="1">
      <c r="A318" s="3">
        <f t="shared" si="22"/>
        <v>235</v>
      </c>
      <c r="B318" s="38"/>
      <c r="C318" s="9"/>
      <c r="D318" s="96"/>
      <c r="M318" s="25">
        <f t="shared" si="23"/>
        <v>199</v>
      </c>
      <c r="N318" s="35">
        <v>13930.69306930693</v>
      </c>
      <c r="S318" s="35"/>
    </row>
    <row r="319" spans="1:25" ht="24.75" hidden="1" customHeight="1" thickTop="1" thickBot="1">
      <c r="A319" s="3">
        <f t="shared" si="22"/>
        <v>236</v>
      </c>
      <c r="B319" s="38"/>
      <c r="C319" s="9"/>
      <c r="D319" s="96"/>
      <c r="M319" s="25">
        <f t="shared" si="23"/>
        <v>200</v>
      </c>
      <c r="N319" s="35">
        <v>14000</v>
      </c>
      <c r="S319" s="35"/>
    </row>
    <row r="320" spans="1:25" ht="24.75" hidden="1" customHeight="1" thickTop="1" thickBot="1">
      <c r="A320" s="3">
        <f t="shared" si="22"/>
        <v>237</v>
      </c>
      <c r="B320" s="38"/>
      <c r="C320" s="9"/>
      <c r="D320" s="96"/>
      <c r="M320" s="25">
        <f t="shared" si="23"/>
        <v>201</v>
      </c>
      <c r="N320" s="35">
        <v>14069.306930693068</v>
      </c>
      <c r="S320" s="35"/>
    </row>
    <row r="321" spans="1:19" ht="24.75" hidden="1" customHeight="1" thickTop="1" thickBot="1">
      <c r="A321" s="3">
        <f t="shared" si="22"/>
        <v>238</v>
      </c>
      <c r="B321" s="38"/>
      <c r="C321" s="9"/>
      <c r="D321" s="96"/>
      <c r="M321" s="25">
        <f t="shared" si="23"/>
        <v>202</v>
      </c>
      <c r="N321" s="35">
        <v>14138.613861386139</v>
      </c>
      <c r="S321" s="35"/>
    </row>
    <row r="322" spans="1:19" ht="24.75" hidden="1" customHeight="1" thickTop="1" thickBot="1">
      <c r="A322" s="3">
        <f t="shared" si="22"/>
        <v>239</v>
      </c>
      <c r="B322" s="38"/>
      <c r="C322" s="9"/>
      <c r="D322" s="96"/>
      <c r="M322" s="25">
        <f t="shared" si="23"/>
        <v>203</v>
      </c>
      <c r="N322" s="35">
        <v>14207.920792079207</v>
      </c>
      <c r="S322" s="35"/>
    </row>
    <row r="323" spans="1:19" ht="24.75" hidden="1" customHeight="1" thickTop="1" thickBot="1">
      <c r="A323" s="3">
        <f t="shared" si="22"/>
        <v>240</v>
      </c>
      <c r="B323" s="38"/>
      <c r="C323" s="9"/>
      <c r="D323" s="96"/>
      <c r="M323" s="25">
        <f t="shared" si="23"/>
        <v>204</v>
      </c>
      <c r="N323" s="35">
        <v>14277.227722772277</v>
      </c>
      <c r="S323" s="35"/>
    </row>
    <row r="324" spans="1:19" ht="24.75" hidden="1" customHeight="1" thickTop="1" thickBot="1">
      <c r="A324" s="3">
        <f t="shared" si="22"/>
        <v>241</v>
      </c>
      <c r="B324" s="38"/>
      <c r="C324" s="9"/>
      <c r="D324" s="96"/>
      <c r="M324" s="25">
        <f t="shared" si="23"/>
        <v>205</v>
      </c>
      <c r="N324" s="35">
        <v>14346.534653465345</v>
      </c>
      <c r="S324" s="35"/>
    </row>
    <row r="325" spans="1:19" ht="24.75" hidden="1" customHeight="1" thickTop="1" thickBot="1">
      <c r="A325" s="3">
        <f t="shared" si="22"/>
        <v>242</v>
      </c>
      <c r="B325" s="38"/>
      <c r="C325" s="9"/>
      <c r="D325" s="96"/>
      <c r="M325" s="25">
        <f t="shared" si="23"/>
        <v>206</v>
      </c>
      <c r="N325" s="35">
        <v>14415.841584158416</v>
      </c>
      <c r="S325" s="35"/>
    </row>
    <row r="326" spans="1:19" ht="24.75" hidden="1" customHeight="1" thickTop="1" thickBot="1">
      <c r="A326" s="3">
        <f t="shared" si="22"/>
        <v>243</v>
      </c>
      <c r="B326" s="38"/>
      <c r="C326" s="9"/>
      <c r="D326" s="96"/>
      <c r="M326" s="25">
        <f t="shared" si="23"/>
        <v>207</v>
      </c>
      <c r="N326" s="35">
        <v>14485.148514851484</v>
      </c>
      <c r="S326" s="35"/>
    </row>
    <row r="327" spans="1:19" ht="24.75" hidden="1" customHeight="1" thickTop="1" thickBot="1">
      <c r="A327" s="3">
        <f t="shared" si="22"/>
        <v>244</v>
      </c>
      <c r="B327" s="38"/>
      <c r="C327" s="9"/>
      <c r="D327" s="96"/>
      <c r="M327" s="25">
        <f t="shared" si="23"/>
        <v>208</v>
      </c>
      <c r="N327" s="35">
        <v>14554.455445544554</v>
      </c>
      <c r="S327" s="35"/>
    </row>
    <row r="328" spans="1:19" ht="24.75" hidden="1" customHeight="1" thickTop="1" thickBot="1">
      <c r="A328" s="3">
        <f t="shared" si="22"/>
        <v>245</v>
      </c>
      <c r="B328" s="38"/>
      <c r="C328" s="9"/>
      <c r="D328" s="96"/>
      <c r="M328" s="25">
        <f t="shared" si="23"/>
        <v>209</v>
      </c>
      <c r="N328" s="35">
        <v>14623.762376237622</v>
      </c>
      <c r="S328" s="35"/>
    </row>
    <row r="329" spans="1:19" ht="24.75" hidden="1" customHeight="1" thickTop="1" thickBot="1">
      <c r="A329" s="3">
        <f t="shared" si="22"/>
        <v>246</v>
      </c>
      <c r="B329" s="38"/>
      <c r="C329" s="9"/>
      <c r="D329" s="96"/>
      <c r="M329" s="25">
        <f t="shared" si="23"/>
        <v>210</v>
      </c>
      <c r="N329" s="35">
        <v>14693.069306930693</v>
      </c>
      <c r="S329" s="35"/>
    </row>
    <row r="330" spans="1:19" ht="24.75" hidden="1" customHeight="1" thickTop="1" thickBot="1">
      <c r="A330" s="3">
        <f t="shared" si="22"/>
        <v>247</v>
      </c>
      <c r="B330" s="38"/>
      <c r="C330" s="9"/>
      <c r="D330" s="96"/>
      <c r="M330" s="25">
        <f t="shared" si="23"/>
        <v>211</v>
      </c>
      <c r="N330" s="35">
        <v>14762.376237623761</v>
      </c>
      <c r="S330" s="35"/>
    </row>
    <row r="331" spans="1:19" ht="24.75" hidden="1" customHeight="1" thickTop="1" thickBot="1">
      <c r="A331" s="3">
        <f t="shared" si="22"/>
        <v>248</v>
      </c>
      <c r="B331" s="38"/>
      <c r="C331" s="9"/>
      <c r="D331" s="96"/>
      <c r="M331" s="25">
        <f t="shared" si="23"/>
        <v>212</v>
      </c>
      <c r="N331" s="35">
        <v>14831.683168316831</v>
      </c>
      <c r="S331" s="35"/>
    </row>
    <row r="332" spans="1:19" ht="24.75" hidden="1" customHeight="1" thickTop="1" thickBot="1">
      <c r="A332" s="3">
        <f t="shared" si="22"/>
        <v>249</v>
      </c>
      <c r="B332" s="56"/>
      <c r="M332" s="25">
        <f t="shared" si="23"/>
        <v>213</v>
      </c>
      <c r="N332" s="35">
        <v>14900.990099009901</v>
      </c>
      <c r="S332" s="35"/>
    </row>
    <row r="333" spans="1:19" ht="24.75" hidden="1" customHeight="1" thickTop="1" thickBot="1">
      <c r="A333" s="3">
        <f t="shared" si="22"/>
        <v>250</v>
      </c>
      <c r="B333" s="56"/>
      <c r="M333" s="25">
        <f t="shared" si="23"/>
        <v>214</v>
      </c>
      <c r="N333" s="5">
        <v>14970.29702970297</v>
      </c>
      <c r="S333" s="35"/>
    </row>
    <row r="334" spans="1:19" ht="24.75" hidden="1" customHeight="1" thickTop="1" thickBot="1">
      <c r="A334" s="3">
        <f t="shared" si="22"/>
        <v>251</v>
      </c>
      <c r="B334" s="56"/>
      <c r="M334" s="25">
        <f t="shared" si="23"/>
        <v>215</v>
      </c>
      <c r="N334" s="5">
        <v>15039.60396039604</v>
      </c>
    </row>
    <row r="335" spans="1:19" ht="24.75" hidden="1" customHeight="1" thickTop="1" thickBot="1">
      <c r="A335" s="3">
        <f t="shared" si="22"/>
        <v>252</v>
      </c>
      <c r="B335" s="56"/>
      <c r="M335" s="25">
        <f t="shared" si="23"/>
        <v>216</v>
      </c>
      <c r="N335" s="5">
        <v>15108.910891089108</v>
      </c>
    </row>
    <row r="336" spans="1:19" ht="24.75" hidden="1" customHeight="1" thickTop="1" thickBot="1">
      <c r="A336" s="3">
        <f t="shared" si="22"/>
        <v>253</v>
      </c>
      <c r="B336" s="56"/>
      <c r="M336" s="25">
        <f t="shared" si="23"/>
        <v>217</v>
      </c>
      <c r="N336" s="5">
        <v>15178.217821782178</v>
      </c>
    </row>
    <row r="337" spans="1:14" ht="24.75" hidden="1" customHeight="1" thickTop="1" thickBot="1">
      <c r="A337" s="3">
        <f t="shared" si="22"/>
        <v>254</v>
      </c>
      <c r="B337" s="56"/>
      <c r="M337" s="25">
        <f t="shared" si="23"/>
        <v>218</v>
      </c>
      <c r="N337" s="5">
        <v>15247.524752475247</v>
      </c>
    </row>
    <row r="338" spans="1:14" ht="24.75" hidden="1" customHeight="1" thickTop="1" thickBot="1">
      <c r="A338" s="3">
        <f t="shared" si="22"/>
        <v>255</v>
      </c>
      <c r="B338" s="56"/>
      <c r="M338" s="25">
        <f t="shared" si="23"/>
        <v>219</v>
      </c>
      <c r="N338" s="5">
        <v>15316.831683168317</v>
      </c>
    </row>
    <row r="339" spans="1:14" ht="24.75" hidden="1" customHeight="1" thickTop="1" thickBot="1">
      <c r="A339" s="3">
        <f t="shared" si="22"/>
        <v>256</v>
      </c>
      <c r="B339" s="56"/>
      <c r="M339" s="25">
        <f t="shared" si="23"/>
        <v>220</v>
      </c>
      <c r="N339" s="5">
        <v>15386.138613861385</v>
      </c>
    </row>
    <row r="340" spans="1:14" ht="24.75" hidden="1" customHeight="1" thickTop="1" thickBot="1">
      <c r="A340" s="3">
        <f t="shared" si="22"/>
        <v>257</v>
      </c>
      <c r="B340" s="56"/>
      <c r="M340" s="25">
        <f t="shared" si="23"/>
        <v>221</v>
      </c>
      <c r="N340" s="5">
        <v>15455.445544554455</v>
      </c>
    </row>
    <row r="341" spans="1:14" ht="24.75" hidden="1" customHeight="1" thickTop="1" thickBot="1">
      <c r="A341" s="3">
        <f t="shared" si="22"/>
        <v>258</v>
      </c>
      <c r="B341" s="56"/>
      <c r="M341" s="25">
        <f t="shared" si="23"/>
        <v>222</v>
      </c>
      <c r="N341" s="5">
        <v>15524.752475247524</v>
      </c>
    </row>
    <row r="342" spans="1:14" ht="24.75" hidden="1" customHeight="1" thickTop="1" thickBot="1">
      <c r="A342" s="3">
        <f t="shared" ref="A342:A405" si="24">1+A341</f>
        <v>259</v>
      </c>
      <c r="B342" s="56"/>
      <c r="M342" s="25">
        <f t="shared" si="23"/>
        <v>223</v>
      </c>
      <c r="N342" s="5">
        <v>15594.059405940594</v>
      </c>
    </row>
    <row r="343" spans="1:14" ht="24.75" hidden="1" customHeight="1" thickTop="1" thickBot="1">
      <c r="A343" s="3">
        <f t="shared" si="24"/>
        <v>260</v>
      </c>
      <c r="B343" s="56"/>
      <c r="M343" s="25">
        <f t="shared" si="23"/>
        <v>224</v>
      </c>
      <c r="N343" s="5">
        <v>15663.366336633662</v>
      </c>
    </row>
    <row r="344" spans="1:14" ht="24.75" hidden="1" customHeight="1" thickTop="1" thickBot="1">
      <c r="A344" s="3">
        <f t="shared" si="24"/>
        <v>261</v>
      </c>
      <c r="B344" s="56"/>
      <c r="M344" s="25">
        <f t="shared" si="23"/>
        <v>225</v>
      </c>
      <c r="N344" s="5">
        <v>15732.673267326732</v>
      </c>
    </row>
    <row r="345" spans="1:14" ht="24.75" hidden="1" customHeight="1" thickTop="1" thickBot="1">
      <c r="A345" s="3">
        <f t="shared" si="24"/>
        <v>262</v>
      </c>
      <c r="B345" s="56"/>
      <c r="M345" s="25">
        <f t="shared" si="23"/>
        <v>226</v>
      </c>
      <c r="N345" s="5">
        <v>15801.980198019801</v>
      </c>
    </row>
    <row r="346" spans="1:14" ht="24.75" hidden="1" customHeight="1" thickTop="1" thickBot="1">
      <c r="A346" s="3">
        <f t="shared" si="24"/>
        <v>263</v>
      </c>
      <c r="B346" s="56"/>
      <c r="M346" s="25">
        <f t="shared" si="23"/>
        <v>227</v>
      </c>
      <c r="N346" s="5">
        <v>15871.287128712871</v>
      </c>
    </row>
    <row r="347" spans="1:14" ht="24.75" hidden="1" customHeight="1" thickTop="1" thickBot="1">
      <c r="A347" s="3">
        <f t="shared" si="24"/>
        <v>264</v>
      </c>
      <c r="B347" s="56"/>
      <c r="M347" s="25">
        <f t="shared" si="23"/>
        <v>228</v>
      </c>
      <c r="N347" s="5">
        <v>15940.594059405939</v>
      </c>
    </row>
    <row r="348" spans="1:14" ht="24.75" hidden="1" customHeight="1" thickTop="1" thickBot="1">
      <c r="A348" s="3">
        <f t="shared" si="24"/>
        <v>265</v>
      </c>
      <c r="B348" s="56"/>
      <c r="M348" s="25">
        <f t="shared" si="23"/>
        <v>229</v>
      </c>
      <c r="N348" s="5">
        <v>16009.90099009901</v>
      </c>
    </row>
    <row r="349" spans="1:14" ht="24.75" hidden="1" customHeight="1" thickTop="1" thickBot="1">
      <c r="A349" s="3">
        <f t="shared" si="24"/>
        <v>266</v>
      </c>
      <c r="B349" s="56"/>
      <c r="M349" s="25">
        <f t="shared" si="23"/>
        <v>230</v>
      </c>
      <c r="N349" s="5">
        <v>16079.207920792078</v>
      </c>
    </row>
    <row r="350" spans="1:14" ht="24.75" hidden="1" customHeight="1" thickTop="1" thickBot="1">
      <c r="A350" s="3">
        <f t="shared" si="24"/>
        <v>267</v>
      </c>
      <c r="B350" s="56"/>
      <c r="M350" s="25">
        <f t="shared" si="23"/>
        <v>231</v>
      </c>
      <c r="N350" s="5">
        <v>16148.514851485148</v>
      </c>
    </row>
    <row r="351" spans="1:14" ht="24.75" hidden="1" customHeight="1" thickTop="1" thickBot="1">
      <c r="A351" s="3">
        <f t="shared" si="24"/>
        <v>268</v>
      </c>
      <c r="B351" s="56"/>
      <c r="M351" s="25">
        <f t="shared" si="23"/>
        <v>232</v>
      </c>
      <c r="N351" s="5">
        <v>16217.821782178216</v>
      </c>
    </row>
    <row r="352" spans="1:14" ht="24.75" hidden="1" customHeight="1" thickTop="1" thickBot="1">
      <c r="A352" s="3">
        <f t="shared" si="24"/>
        <v>269</v>
      </c>
      <c r="B352" s="56"/>
      <c r="M352" s="25">
        <f t="shared" si="23"/>
        <v>233</v>
      </c>
      <c r="N352" s="5">
        <v>16287.128712871287</v>
      </c>
    </row>
    <row r="353" spans="1:14" ht="24.75" hidden="1" customHeight="1" thickTop="1" thickBot="1">
      <c r="A353" s="3">
        <f t="shared" si="24"/>
        <v>270</v>
      </c>
      <c r="B353" s="56"/>
      <c r="M353" s="25">
        <f t="shared" si="23"/>
        <v>234</v>
      </c>
      <c r="N353" s="5">
        <v>16356.435643564357</v>
      </c>
    </row>
    <row r="354" spans="1:14" ht="24.75" hidden="1" customHeight="1" thickTop="1" thickBot="1">
      <c r="A354" s="3">
        <f t="shared" si="24"/>
        <v>271</v>
      </c>
      <c r="B354" s="56"/>
      <c r="M354" s="25">
        <f t="shared" si="23"/>
        <v>235</v>
      </c>
      <c r="N354" s="5">
        <v>16425.742574257427</v>
      </c>
    </row>
    <row r="355" spans="1:14" ht="24.75" hidden="1" customHeight="1" thickTop="1" thickBot="1">
      <c r="A355" s="3">
        <f t="shared" si="24"/>
        <v>272</v>
      </c>
      <c r="B355" s="56"/>
      <c r="M355" s="25">
        <f t="shared" si="23"/>
        <v>236</v>
      </c>
      <c r="N355" s="5">
        <v>16495.049504950493</v>
      </c>
    </row>
    <row r="356" spans="1:14" ht="24.75" hidden="1" customHeight="1" thickTop="1" thickBot="1">
      <c r="A356" s="3">
        <f t="shared" si="24"/>
        <v>273</v>
      </c>
      <c r="B356" s="56"/>
      <c r="M356" s="25">
        <f t="shared" si="23"/>
        <v>237</v>
      </c>
      <c r="N356" s="5">
        <v>16564.356435643564</v>
      </c>
    </row>
    <row r="357" spans="1:14" ht="24.75" hidden="1" customHeight="1" thickTop="1" thickBot="1">
      <c r="A357" s="3">
        <f t="shared" si="24"/>
        <v>274</v>
      </c>
      <c r="B357" s="56"/>
      <c r="M357" s="25">
        <f t="shared" si="23"/>
        <v>238</v>
      </c>
      <c r="N357" s="5">
        <v>16633.663366336634</v>
      </c>
    </row>
    <row r="358" spans="1:14" ht="24.75" hidden="1" customHeight="1" thickTop="1" thickBot="1">
      <c r="A358" s="3">
        <f t="shared" si="24"/>
        <v>275</v>
      </c>
      <c r="B358" s="56"/>
      <c r="M358" s="25">
        <f t="shared" si="23"/>
        <v>239</v>
      </c>
      <c r="N358" s="5">
        <v>16702.970297029704</v>
      </c>
    </row>
    <row r="359" spans="1:14" ht="24.75" hidden="1" customHeight="1" thickTop="1" thickBot="1">
      <c r="A359" s="3">
        <f t="shared" si="24"/>
        <v>276</v>
      </c>
      <c r="B359" s="56"/>
      <c r="M359" s="25">
        <f t="shared" si="23"/>
        <v>240</v>
      </c>
      <c r="N359" s="5">
        <v>16772.27722772277</v>
      </c>
    </row>
    <row r="360" spans="1:14" ht="24.75" hidden="1" customHeight="1" thickTop="1" thickBot="1">
      <c r="A360" s="3">
        <f t="shared" si="24"/>
        <v>277</v>
      </c>
      <c r="B360" s="56"/>
      <c r="M360" s="25">
        <f t="shared" si="23"/>
        <v>241</v>
      </c>
      <c r="N360" s="5">
        <v>16841.584158415841</v>
      </c>
    </row>
    <row r="361" spans="1:14" ht="24.75" hidden="1" customHeight="1" thickTop="1" thickBot="1">
      <c r="A361" s="3">
        <f t="shared" si="24"/>
        <v>278</v>
      </c>
      <c r="B361" s="56"/>
      <c r="M361" s="25">
        <f t="shared" si="23"/>
        <v>242</v>
      </c>
      <c r="N361" s="5">
        <v>16910.891089108911</v>
      </c>
    </row>
    <row r="362" spans="1:14" ht="24.75" hidden="1" customHeight="1" thickTop="1" thickBot="1">
      <c r="A362" s="3">
        <f t="shared" si="24"/>
        <v>279</v>
      </c>
      <c r="B362" s="56"/>
      <c r="M362" s="25">
        <f t="shared" si="23"/>
        <v>243</v>
      </c>
      <c r="N362" s="5">
        <v>16980.198019801981</v>
      </c>
    </row>
    <row r="363" spans="1:14" ht="24.75" hidden="1" customHeight="1" thickTop="1" thickBot="1">
      <c r="A363" s="3">
        <f t="shared" si="24"/>
        <v>280</v>
      </c>
      <c r="B363" s="38"/>
      <c r="M363" s="25">
        <f t="shared" si="23"/>
        <v>244</v>
      </c>
      <c r="N363" s="5">
        <v>17049.504950495048</v>
      </c>
    </row>
    <row r="364" spans="1:14" ht="24.75" hidden="1" customHeight="1" thickTop="1" thickBot="1">
      <c r="A364" s="3">
        <f t="shared" si="24"/>
        <v>281</v>
      </c>
      <c r="B364" s="38"/>
      <c r="M364" s="25">
        <f t="shared" si="23"/>
        <v>245</v>
      </c>
      <c r="N364" s="5">
        <v>17118.811881188118</v>
      </c>
    </row>
    <row r="365" spans="1:14" ht="24.75" hidden="1" customHeight="1" thickTop="1" thickBot="1">
      <c r="A365" s="3">
        <f t="shared" si="24"/>
        <v>282</v>
      </c>
      <c r="B365" s="38"/>
      <c r="M365" s="25">
        <f t="shared" si="23"/>
        <v>246</v>
      </c>
      <c r="N365" s="5">
        <v>17188.118811881188</v>
      </c>
    </row>
    <row r="366" spans="1:14" ht="24.75" hidden="1" customHeight="1" thickTop="1" thickBot="1">
      <c r="A366" s="3">
        <f t="shared" si="24"/>
        <v>283</v>
      </c>
      <c r="B366" s="38"/>
      <c r="M366" s="25">
        <f t="shared" si="23"/>
        <v>247</v>
      </c>
      <c r="N366" s="5">
        <v>17257.425742574258</v>
      </c>
    </row>
    <row r="367" spans="1:14" ht="24.75" hidden="1" customHeight="1" thickTop="1" thickBot="1">
      <c r="A367" s="3">
        <f t="shared" si="24"/>
        <v>284</v>
      </c>
      <c r="B367" s="38"/>
      <c r="M367" s="25">
        <f t="shared" si="23"/>
        <v>248</v>
      </c>
      <c r="N367" s="5">
        <v>17326.732673267325</v>
      </c>
    </row>
    <row r="368" spans="1:14" ht="24.75" hidden="1" customHeight="1" thickTop="1" thickBot="1">
      <c r="A368" s="3">
        <f t="shared" si="24"/>
        <v>285</v>
      </c>
      <c r="B368" s="38"/>
      <c r="M368" s="25">
        <f t="shared" si="23"/>
        <v>249</v>
      </c>
      <c r="N368" s="5">
        <v>17396.039603960395</v>
      </c>
    </row>
    <row r="369" spans="1:14" ht="24.75" hidden="1" customHeight="1" thickTop="1" thickBot="1">
      <c r="A369" s="3">
        <f t="shared" si="24"/>
        <v>286</v>
      </c>
      <c r="B369" s="38"/>
      <c r="M369" s="25">
        <f t="shared" si="23"/>
        <v>250</v>
      </c>
      <c r="N369" s="5">
        <v>17465.346534653465</v>
      </c>
    </row>
    <row r="370" spans="1:14" ht="24.75" hidden="1" customHeight="1" thickTop="1" thickBot="1">
      <c r="A370" s="3">
        <f t="shared" si="24"/>
        <v>287</v>
      </c>
      <c r="B370" s="38"/>
      <c r="M370" s="25">
        <f t="shared" si="23"/>
        <v>251</v>
      </c>
      <c r="N370" s="5">
        <v>17534.653465346535</v>
      </c>
    </row>
    <row r="371" spans="1:14" ht="24.75" hidden="1" customHeight="1" thickTop="1" thickBot="1">
      <c r="A371" s="3">
        <f t="shared" si="24"/>
        <v>288</v>
      </c>
      <c r="B371" s="38"/>
      <c r="M371" s="25">
        <f t="shared" si="23"/>
        <v>252</v>
      </c>
      <c r="N371" s="5">
        <v>17603.960396039602</v>
      </c>
    </row>
    <row r="372" spans="1:14" ht="24.75" hidden="1" customHeight="1" thickTop="1" thickBot="1">
      <c r="A372" s="3">
        <f t="shared" si="24"/>
        <v>289</v>
      </c>
      <c r="B372" s="38"/>
      <c r="M372" s="25">
        <f t="shared" si="23"/>
        <v>253</v>
      </c>
      <c r="N372" s="5">
        <v>17673.267326732672</v>
      </c>
    </row>
    <row r="373" spans="1:14" ht="24.75" hidden="1" customHeight="1" thickTop="1" thickBot="1">
      <c r="A373" s="3">
        <f t="shared" si="24"/>
        <v>290</v>
      </c>
      <c r="B373" s="38"/>
      <c r="M373" s="25">
        <f t="shared" si="23"/>
        <v>254</v>
      </c>
      <c r="N373" s="5">
        <v>17742.574257425742</v>
      </c>
    </row>
    <row r="374" spans="1:14" ht="24.75" hidden="1" customHeight="1" thickTop="1" thickBot="1">
      <c r="A374" s="3">
        <f t="shared" si="24"/>
        <v>291</v>
      </c>
      <c r="B374" s="38"/>
      <c r="M374" s="25">
        <f t="shared" si="23"/>
        <v>255</v>
      </c>
      <c r="N374" s="5">
        <v>17811.881188118812</v>
      </c>
    </row>
    <row r="375" spans="1:14" ht="12" hidden="1" customHeight="1" thickTop="1" thickBot="1">
      <c r="A375" s="3">
        <f t="shared" si="24"/>
        <v>292</v>
      </c>
      <c r="B375" s="38"/>
      <c r="M375" s="25">
        <f t="shared" si="23"/>
        <v>256</v>
      </c>
      <c r="N375" s="5">
        <v>17881.188118811882</v>
      </c>
    </row>
    <row r="376" spans="1:14" ht="24.75" hidden="1" customHeight="1" thickTop="1" thickBot="1">
      <c r="A376" s="3">
        <f t="shared" si="24"/>
        <v>293</v>
      </c>
      <c r="B376" s="38"/>
      <c r="M376" s="25">
        <f t="shared" si="23"/>
        <v>257</v>
      </c>
      <c r="N376" s="5">
        <v>17950.495049504949</v>
      </c>
    </row>
    <row r="377" spans="1:14" ht="24.75" hidden="1" customHeight="1" thickTop="1" thickBot="1">
      <c r="A377" s="3">
        <f t="shared" si="24"/>
        <v>294</v>
      </c>
      <c r="B377" s="38"/>
      <c r="M377" s="25">
        <f t="shared" si="23"/>
        <v>258</v>
      </c>
      <c r="N377" s="5">
        <v>18019.801980198019</v>
      </c>
    </row>
    <row r="378" spans="1:14" ht="24.75" hidden="1" customHeight="1" thickTop="1" thickBot="1">
      <c r="A378" s="3">
        <f t="shared" si="24"/>
        <v>295</v>
      </c>
      <c r="B378" s="38"/>
      <c r="M378" s="25">
        <f t="shared" ref="M378:M441" si="25">1+M377</f>
        <v>259</v>
      </c>
      <c r="N378" s="5">
        <v>18089.108910891089</v>
      </c>
    </row>
    <row r="379" spans="1:14" ht="24.75" hidden="1" customHeight="1" thickTop="1" thickBot="1">
      <c r="A379" s="3">
        <f t="shared" si="24"/>
        <v>296</v>
      </c>
      <c r="B379" s="38"/>
      <c r="M379" s="25">
        <f t="shared" si="25"/>
        <v>260</v>
      </c>
      <c r="N379" s="5">
        <v>18158.415841584159</v>
      </c>
    </row>
    <row r="380" spans="1:14" ht="24.75" hidden="1" customHeight="1" thickTop="1" thickBot="1">
      <c r="A380" s="3">
        <f t="shared" si="24"/>
        <v>297</v>
      </c>
      <c r="B380" s="38"/>
      <c r="M380" s="25">
        <f t="shared" si="25"/>
        <v>261</v>
      </c>
      <c r="N380" s="5">
        <v>18227.722772277226</v>
      </c>
    </row>
    <row r="381" spans="1:14" ht="24.75" hidden="1" customHeight="1" thickTop="1" thickBot="1">
      <c r="A381" s="3">
        <f t="shared" si="24"/>
        <v>298</v>
      </c>
      <c r="B381" s="38"/>
      <c r="M381" s="25">
        <f t="shared" si="25"/>
        <v>262</v>
      </c>
      <c r="N381" s="5">
        <v>18297.029702970296</v>
      </c>
    </row>
    <row r="382" spans="1:14" ht="24.75" hidden="1" customHeight="1" thickTop="1" thickBot="1">
      <c r="A382" s="3">
        <f t="shared" si="24"/>
        <v>299</v>
      </c>
      <c r="B382" s="38"/>
      <c r="M382" s="25">
        <f t="shared" si="25"/>
        <v>263</v>
      </c>
      <c r="N382" s="5">
        <v>18366.336633663366</v>
      </c>
    </row>
    <row r="383" spans="1:14" ht="24.75" hidden="1" customHeight="1" thickTop="1" thickBot="1">
      <c r="A383" s="3">
        <f t="shared" si="24"/>
        <v>300</v>
      </c>
      <c r="B383" s="38"/>
      <c r="M383" s="25">
        <f t="shared" si="25"/>
        <v>264</v>
      </c>
      <c r="N383" s="5">
        <v>18435.643564356436</v>
      </c>
    </row>
    <row r="384" spans="1:14" ht="24.75" hidden="1" customHeight="1" thickTop="1" thickBot="1">
      <c r="A384" s="3">
        <f t="shared" si="24"/>
        <v>301</v>
      </c>
      <c r="B384" s="38"/>
      <c r="M384" s="25">
        <f t="shared" si="25"/>
        <v>265</v>
      </c>
      <c r="N384" s="5">
        <v>18504.950495049503</v>
      </c>
    </row>
    <row r="385" spans="1:14" ht="24.75" hidden="1" customHeight="1" thickTop="1" thickBot="1">
      <c r="A385" s="3">
        <f t="shared" si="24"/>
        <v>302</v>
      </c>
      <c r="B385" s="38"/>
      <c r="M385" s="25">
        <f t="shared" si="25"/>
        <v>266</v>
      </c>
      <c r="N385" s="5">
        <v>18574.257425742573</v>
      </c>
    </row>
    <row r="386" spans="1:14" ht="24.75" hidden="1" customHeight="1" thickTop="1" thickBot="1">
      <c r="A386" s="3">
        <f t="shared" si="24"/>
        <v>303</v>
      </c>
      <c r="B386" s="38"/>
      <c r="M386" s="25">
        <f t="shared" si="25"/>
        <v>267</v>
      </c>
      <c r="N386" s="5">
        <v>18643.564356435643</v>
      </c>
    </row>
    <row r="387" spans="1:14" ht="24.75" hidden="1" customHeight="1" thickTop="1" thickBot="1">
      <c r="A387" s="3">
        <f t="shared" si="24"/>
        <v>304</v>
      </c>
      <c r="B387" s="38"/>
      <c r="M387" s="25">
        <f t="shared" si="25"/>
        <v>268</v>
      </c>
      <c r="N387" s="5">
        <v>18712.871287128713</v>
      </c>
    </row>
    <row r="388" spans="1:14" ht="24.75" hidden="1" customHeight="1" thickTop="1" thickBot="1">
      <c r="A388" s="3">
        <f t="shared" si="24"/>
        <v>305</v>
      </c>
      <c r="B388" s="38"/>
      <c r="M388" s="25">
        <f t="shared" si="25"/>
        <v>269</v>
      </c>
      <c r="N388" s="5">
        <v>18782.17821782178</v>
      </c>
    </row>
    <row r="389" spans="1:14" ht="24.75" hidden="1" customHeight="1" thickTop="1" thickBot="1">
      <c r="A389" s="3">
        <f t="shared" si="24"/>
        <v>306</v>
      </c>
      <c r="B389" s="38"/>
      <c r="M389" s="25">
        <f t="shared" si="25"/>
        <v>270</v>
      </c>
      <c r="N389" s="5">
        <v>18851.48514851485</v>
      </c>
    </row>
    <row r="390" spans="1:14" ht="24.75" hidden="1" customHeight="1" thickTop="1" thickBot="1">
      <c r="A390" s="3">
        <f t="shared" si="24"/>
        <v>307</v>
      </c>
      <c r="B390" s="38"/>
      <c r="M390" s="25">
        <f t="shared" si="25"/>
        <v>271</v>
      </c>
      <c r="N390" s="5">
        <v>18920.79207920792</v>
      </c>
    </row>
    <row r="391" spans="1:14" ht="24.75" hidden="1" customHeight="1" thickTop="1" thickBot="1">
      <c r="A391" s="3">
        <f t="shared" si="24"/>
        <v>308</v>
      </c>
      <c r="B391" s="38"/>
      <c r="M391" s="25">
        <f t="shared" si="25"/>
        <v>272</v>
      </c>
      <c r="N391" s="5">
        <v>18990.09900990099</v>
      </c>
    </row>
    <row r="392" spans="1:14" ht="24.75" hidden="1" customHeight="1" thickTop="1" thickBot="1">
      <c r="A392" s="3">
        <f t="shared" si="24"/>
        <v>309</v>
      </c>
      <c r="B392" s="38"/>
      <c r="M392" s="25">
        <f t="shared" si="25"/>
        <v>273</v>
      </c>
      <c r="N392" s="5">
        <v>19059.405940594057</v>
      </c>
    </row>
    <row r="393" spans="1:14" ht="24.75" hidden="1" customHeight="1" thickTop="1" thickBot="1">
      <c r="A393" s="3">
        <f t="shared" si="24"/>
        <v>310</v>
      </c>
      <c r="B393" s="38"/>
      <c r="M393" s="25">
        <f t="shared" si="25"/>
        <v>274</v>
      </c>
      <c r="N393" s="5">
        <v>19128.712871287127</v>
      </c>
    </row>
    <row r="394" spans="1:14" ht="24.75" hidden="1" customHeight="1" thickTop="1" thickBot="1">
      <c r="A394" s="3">
        <f t="shared" si="24"/>
        <v>311</v>
      </c>
      <c r="B394" s="38"/>
      <c r="M394" s="25">
        <f t="shared" si="25"/>
        <v>275</v>
      </c>
      <c r="N394" s="5">
        <v>19198.019801980197</v>
      </c>
    </row>
    <row r="395" spans="1:14" ht="24.75" hidden="1" customHeight="1" thickTop="1" thickBot="1">
      <c r="A395" s="3">
        <f t="shared" si="24"/>
        <v>312</v>
      </c>
      <c r="B395" s="38"/>
      <c r="M395" s="25">
        <f t="shared" si="25"/>
        <v>276</v>
      </c>
      <c r="N395" s="5">
        <v>19267.326732673268</v>
      </c>
    </row>
    <row r="396" spans="1:14" ht="24.75" hidden="1" customHeight="1" thickTop="1" thickBot="1">
      <c r="A396" s="3">
        <f t="shared" si="24"/>
        <v>313</v>
      </c>
      <c r="B396" s="38"/>
      <c r="M396" s="25">
        <f t="shared" si="25"/>
        <v>277</v>
      </c>
      <c r="N396" s="5">
        <v>19336.633663366338</v>
      </c>
    </row>
    <row r="397" spans="1:14" ht="24.75" hidden="1" customHeight="1" thickTop="1" thickBot="1">
      <c r="A397" s="3">
        <f t="shared" si="24"/>
        <v>314</v>
      </c>
      <c r="B397" s="38"/>
      <c r="M397" s="25">
        <f t="shared" si="25"/>
        <v>278</v>
      </c>
      <c r="N397" s="5">
        <v>19405.940594059404</v>
      </c>
    </row>
    <row r="398" spans="1:14" ht="24.75" hidden="1" customHeight="1" thickTop="1" thickBot="1">
      <c r="A398" s="3">
        <f t="shared" si="24"/>
        <v>315</v>
      </c>
      <c r="B398" s="38"/>
      <c r="M398" s="25">
        <f t="shared" si="25"/>
        <v>279</v>
      </c>
      <c r="N398" s="5">
        <v>19475.247524752474</v>
      </c>
    </row>
    <row r="399" spans="1:14" ht="24.75" hidden="1" customHeight="1" thickTop="1" thickBot="1">
      <c r="A399" s="3">
        <f t="shared" si="24"/>
        <v>316</v>
      </c>
      <c r="B399" s="38"/>
      <c r="M399" s="25">
        <f t="shared" si="25"/>
        <v>280</v>
      </c>
      <c r="N399" s="5">
        <v>19544.554455445545</v>
      </c>
    </row>
    <row r="400" spans="1:14" ht="24.75" hidden="1" customHeight="1" thickTop="1" thickBot="1">
      <c r="A400" s="3">
        <f t="shared" si="24"/>
        <v>317</v>
      </c>
      <c r="B400" s="38"/>
      <c r="M400" s="25">
        <f t="shared" si="25"/>
        <v>281</v>
      </c>
      <c r="N400" s="5">
        <v>19613.861386138615</v>
      </c>
    </row>
    <row r="401" spans="1:14" ht="24.75" hidden="1" customHeight="1" thickTop="1" thickBot="1">
      <c r="A401" s="3">
        <f t="shared" si="24"/>
        <v>318</v>
      </c>
      <c r="B401" s="38"/>
      <c r="M401" s="25">
        <f t="shared" si="25"/>
        <v>282</v>
      </c>
      <c r="N401" s="5">
        <v>19683.168316831681</v>
      </c>
    </row>
    <row r="402" spans="1:14" ht="24.75" hidden="1" customHeight="1" thickTop="1" thickBot="1">
      <c r="A402" s="3">
        <f t="shared" si="24"/>
        <v>319</v>
      </c>
      <c r="B402" s="38"/>
      <c r="M402" s="25">
        <f t="shared" si="25"/>
        <v>283</v>
      </c>
      <c r="N402" s="5">
        <v>19752.475247524751</v>
      </c>
    </row>
    <row r="403" spans="1:14" ht="24.75" hidden="1" customHeight="1" thickTop="1" thickBot="1">
      <c r="A403" s="3">
        <f t="shared" si="24"/>
        <v>320</v>
      </c>
      <c r="B403" s="38"/>
      <c r="M403" s="25">
        <f t="shared" si="25"/>
        <v>284</v>
      </c>
      <c r="N403" s="5">
        <v>19821.782178217822</v>
      </c>
    </row>
    <row r="404" spans="1:14" ht="24.75" hidden="1" customHeight="1" thickTop="1" thickBot="1">
      <c r="A404" s="3">
        <f t="shared" si="24"/>
        <v>321</v>
      </c>
      <c r="B404" s="38"/>
      <c r="M404" s="25">
        <f t="shared" si="25"/>
        <v>285</v>
      </c>
      <c r="N404" s="5">
        <v>19891.089108910892</v>
      </c>
    </row>
    <row r="405" spans="1:14" ht="24.75" hidden="1" customHeight="1" thickTop="1" thickBot="1">
      <c r="A405" s="3">
        <f t="shared" si="24"/>
        <v>322</v>
      </c>
      <c r="B405" s="38"/>
      <c r="M405" s="25">
        <f t="shared" si="25"/>
        <v>286</v>
      </c>
      <c r="N405" s="5">
        <v>19960.396039603958</v>
      </c>
    </row>
    <row r="406" spans="1:14" ht="24.75" hidden="1" customHeight="1" thickTop="1" thickBot="1">
      <c r="A406" s="3">
        <f t="shared" ref="A406:A469" si="26">1+A405</f>
        <v>323</v>
      </c>
      <c r="B406" s="38"/>
      <c r="M406" s="25">
        <f t="shared" si="25"/>
        <v>287</v>
      </c>
      <c r="N406" s="5">
        <v>20029.702970297029</v>
      </c>
    </row>
    <row r="407" spans="1:14" ht="24.75" hidden="1" customHeight="1" thickTop="1" thickBot="1">
      <c r="A407" s="3">
        <f t="shared" si="26"/>
        <v>324</v>
      </c>
      <c r="B407" s="38"/>
      <c r="M407" s="25">
        <f t="shared" si="25"/>
        <v>288</v>
      </c>
      <c r="N407" s="5">
        <v>20099.009900990099</v>
      </c>
    </row>
    <row r="408" spans="1:14" ht="24.75" hidden="1" customHeight="1" thickTop="1" thickBot="1">
      <c r="A408" s="3">
        <f t="shared" si="26"/>
        <v>325</v>
      </c>
      <c r="B408" s="38"/>
      <c r="M408" s="25">
        <f t="shared" si="25"/>
        <v>289</v>
      </c>
      <c r="N408" s="5">
        <v>20168.316831683169</v>
      </c>
    </row>
    <row r="409" spans="1:14" ht="24.75" hidden="1" customHeight="1" thickTop="1" thickBot="1">
      <c r="A409" s="3">
        <f t="shared" si="26"/>
        <v>326</v>
      </c>
      <c r="B409" s="38"/>
      <c r="M409" s="25">
        <f t="shared" si="25"/>
        <v>290</v>
      </c>
      <c r="N409" s="5">
        <v>20237.623762376235</v>
      </c>
    </row>
    <row r="410" spans="1:14" ht="24.75" hidden="1" customHeight="1" thickTop="1" thickBot="1">
      <c r="A410" s="3">
        <f t="shared" si="26"/>
        <v>327</v>
      </c>
      <c r="B410" s="38"/>
      <c r="M410" s="25">
        <f t="shared" si="25"/>
        <v>291</v>
      </c>
      <c r="N410" s="5">
        <v>20306.930693069306</v>
      </c>
    </row>
    <row r="411" spans="1:14" ht="24.75" hidden="1" customHeight="1" thickTop="1" thickBot="1">
      <c r="A411" s="3">
        <f t="shared" si="26"/>
        <v>328</v>
      </c>
      <c r="B411" s="38"/>
      <c r="M411" s="25">
        <f t="shared" si="25"/>
        <v>292</v>
      </c>
      <c r="N411" s="5">
        <v>20376.237623762376</v>
      </c>
    </row>
    <row r="412" spans="1:14" ht="24.75" hidden="1" customHeight="1" thickTop="1" thickBot="1">
      <c r="A412" s="3">
        <f t="shared" si="26"/>
        <v>329</v>
      </c>
      <c r="B412" s="38"/>
      <c r="M412" s="25">
        <f t="shared" si="25"/>
        <v>293</v>
      </c>
      <c r="N412" s="5">
        <v>20445.544554455446</v>
      </c>
    </row>
    <row r="413" spans="1:14" ht="24.75" hidden="1" customHeight="1" thickTop="1" thickBot="1">
      <c r="A413" s="3">
        <f t="shared" si="26"/>
        <v>330</v>
      </c>
      <c r="B413" s="38"/>
      <c r="M413" s="25">
        <f t="shared" si="25"/>
        <v>294</v>
      </c>
      <c r="N413" s="5">
        <v>20514.851485148512</v>
      </c>
    </row>
    <row r="414" spans="1:14" ht="24.75" hidden="1" customHeight="1" thickTop="1" thickBot="1">
      <c r="A414" s="3">
        <f t="shared" si="26"/>
        <v>331</v>
      </c>
      <c r="B414" s="38"/>
      <c r="M414" s="25">
        <f t="shared" si="25"/>
        <v>295</v>
      </c>
      <c r="N414" s="5">
        <v>20584.158415841583</v>
      </c>
    </row>
    <row r="415" spans="1:14" ht="24.75" hidden="1" customHeight="1" thickTop="1" thickBot="1">
      <c r="A415" s="3">
        <f t="shared" si="26"/>
        <v>332</v>
      </c>
      <c r="B415" s="38"/>
      <c r="M415" s="25">
        <f t="shared" si="25"/>
        <v>296</v>
      </c>
      <c r="N415" s="5">
        <v>20653.465346534653</v>
      </c>
    </row>
    <row r="416" spans="1:14" ht="24.75" hidden="1" customHeight="1" thickTop="1" thickBot="1">
      <c r="A416" s="3">
        <f t="shared" si="26"/>
        <v>333</v>
      </c>
      <c r="B416" s="38"/>
      <c r="M416" s="25">
        <f t="shared" si="25"/>
        <v>297</v>
      </c>
      <c r="N416" s="5">
        <v>20722.772277227723</v>
      </c>
    </row>
    <row r="417" spans="1:14" ht="24.75" hidden="1" customHeight="1" thickTop="1" thickBot="1">
      <c r="A417" s="3">
        <f t="shared" si="26"/>
        <v>334</v>
      </c>
      <c r="B417" s="38"/>
      <c r="M417" s="25">
        <f t="shared" si="25"/>
        <v>298</v>
      </c>
      <c r="N417" s="5">
        <v>20792.079207920793</v>
      </c>
    </row>
    <row r="418" spans="1:14" ht="24.75" hidden="1" customHeight="1" thickTop="1" thickBot="1">
      <c r="A418" s="3">
        <f t="shared" si="26"/>
        <v>335</v>
      </c>
      <c r="B418" s="38"/>
      <c r="M418" s="25">
        <f t="shared" si="25"/>
        <v>299</v>
      </c>
      <c r="N418" s="5">
        <v>20861.38613861386</v>
      </c>
    </row>
    <row r="419" spans="1:14" ht="24.75" hidden="1" customHeight="1" thickTop="1" thickBot="1">
      <c r="A419" s="3">
        <f t="shared" si="26"/>
        <v>336</v>
      </c>
      <c r="B419" s="38"/>
      <c r="M419" s="25">
        <f t="shared" si="25"/>
        <v>300</v>
      </c>
      <c r="N419" s="5">
        <v>20930.69306930693</v>
      </c>
    </row>
    <row r="420" spans="1:14" ht="24.75" hidden="1" customHeight="1" thickTop="1" thickBot="1">
      <c r="A420" s="3">
        <f t="shared" si="26"/>
        <v>337</v>
      </c>
      <c r="B420" s="38"/>
      <c r="M420" s="25">
        <f t="shared" si="25"/>
        <v>301</v>
      </c>
      <c r="N420" s="5">
        <v>21000</v>
      </c>
    </row>
    <row r="421" spans="1:14" ht="24.75" hidden="1" customHeight="1" thickTop="1" thickBot="1">
      <c r="A421" s="3">
        <f t="shared" si="26"/>
        <v>338</v>
      </c>
      <c r="B421" s="38"/>
      <c r="M421" s="25">
        <f t="shared" si="25"/>
        <v>302</v>
      </c>
      <c r="N421" s="5">
        <v>21069.30693069307</v>
      </c>
    </row>
    <row r="422" spans="1:14" ht="24.75" hidden="1" customHeight="1" thickTop="1" thickBot="1">
      <c r="A422" s="3">
        <f t="shared" si="26"/>
        <v>339</v>
      </c>
      <c r="B422" s="38"/>
      <c r="M422" s="25">
        <f t="shared" si="25"/>
        <v>303</v>
      </c>
      <c r="N422" s="5">
        <v>21138.613861386137</v>
      </c>
    </row>
    <row r="423" spans="1:14" ht="24.75" hidden="1" customHeight="1" thickTop="1" thickBot="1">
      <c r="A423" s="3">
        <f t="shared" si="26"/>
        <v>340</v>
      </c>
      <c r="B423" s="38"/>
      <c r="M423" s="25">
        <f t="shared" si="25"/>
        <v>304</v>
      </c>
      <c r="N423" s="5">
        <v>21207.920792079207</v>
      </c>
    </row>
    <row r="424" spans="1:14" ht="24.75" hidden="1" customHeight="1" thickTop="1" thickBot="1">
      <c r="A424" s="3">
        <f t="shared" si="26"/>
        <v>341</v>
      </c>
      <c r="B424" s="38"/>
      <c r="M424" s="25">
        <f t="shared" si="25"/>
        <v>305</v>
      </c>
      <c r="N424" s="5">
        <v>21277.227722772277</v>
      </c>
    </row>
    <row r="425" spans="1:14" ht="24.75" hidden="1" customHeight="1" thickTop="1" thickBot="1">
      <c r="A425" s="3">
        <f t="shared" si="26"/>
        <v>342</v>
      </c>
      <c r="B425" s="38"/>
      <c r="M425" s="25">
        <f t="shared" si="25"/>
        <v>306</v>
      </c>
      <c r="N425" s="5">
        <v>21346.534653465347</v>
      </c>
    </row>
    <row r="426" spans="1:14" ht="24.75" hidden="1" customHeight="1" thickTop="1" thickBot="1">
      <c r="A426" s="3">
        <f t="shared" si="26"/>
        <v>343</v>
      </c>
      <c r="B426" s="38"/>
      <c r="M426" s="25">
        <f t="shared" si="25"/>
        <v>307</v>
      </c>
      <c r="N426" s="5">
        <v>21415.841584158414</v>
      </c>
    </row>
    <row r="427" spans="1:14" ht="24.75" hidden="1" customHeight="1" thickTop="1" thickBot="1">
      <c r="A427" s="3">
        <f t="shared" si="26"/>
        <v>344</v>
      </c>
      <c r="B427" s="38"/>
      <c r="M427" s="25">
        <f t="shared" si="25"/>
        <v>308</v>
      </c>
      <c r="N427" s="5">
        <v>21485.148514851484</v>
      </c>
    </row>
    <row r="428" spans="1:14" ht="24.75" hidden="1" customHeight="1" thickTop="1" thickBot="1">
      <c r="A428" s="3">
        <f t="shared" si="26"/>
        <v>345</v>
      </c>
      <c r="B428" s="38"/>
      <c r="M428" s="25">
        <f t="shared" si="25"/>
        <v>309</v>
      </c>
      <c r="N428" s="5">
        <v>21554.455445544554</v>
      </c>
    </row>
    <row r="429" spans="1:14" ht="24.75" hidden="1" customHeight="1" thickTop="1" thickBot="1">
      <c r="A429" s="3">
        <f t="shared" si="26"/>
        <v>346</v>
      </c>
      <c r="B429" s="38"/>
      <c r="M429" s="25">
        <f t="shared" si="25"/>
        <v>310</v>
      </c>
      <c r="N429" s="5">
        <v>21623.762376237624</v>
      </c>
    </row>
    <row r="430" spans="1:14" ht="24.75" hidden="1" customHeight="1" thickTop="1" thickBot="1">
      <c r="A430" s="3">
        <f t="shared" si="26"/>
        <v>347</v>
      </c>
      <c r="B430" s="38"/>
      <c r="M430" s="25">
        <f t="shared" si="25"/>
        <v>311</v>
      </c>
      <c r="N430" s="5">
        <v>21693.069306930691</v>
      </c>
    </row>
    <row r="431" spans="1:14" ht="24.75" hidden="1" customHeight="1" thickTop="1" thickBot="1">
      <c r="A431" s="3">
        <f t="shared" si="26"/>
        <v>348</v>
      </c>
      <c r="B431" s="38"/>
      <c r="M431" s="25">
        <f t="shared" si="25"/>
        <v>312</v>
      </c>
      <c r="N431" s="5">
        <v>21762.376237623761</v>
      </c>
    </row>
    <row r="432" spans="1:14" ht="24.75" hidden="1" customHeight="1" thickTop="1" thickBot="1">
      <c r="A432" s="3">
        <f t="shared" si="26"/>
        <v>349</v>
      </c>
      <c r="B432" s="38"/>
      <c r="M432" s="25">
        <f t="shared" si="25"/>
        <v>313</v>
      </c>
      <c r="N432" s="5">
        <v>21831.683168316831</v>
      </c>
    </row>
    <row r="433" spans="1:14" ht="24.75" hidden="1" customHeight="1" thickTop="1" thickBot="1">
      <c r="A433" s="3">
        <f t="shared" si="26"/>
        <v>350</v>
      </c>
      <c r="B433" s="38"/>
      <c r="M433" s="25">
        <f t="shared" si="25"/>
        <v>314</v>
      </c>
      <c r="N433" s="5">
        <v>21900.990099009901</v>
      </c>
    </row>
    <row r="434" spans="1:14" ht="24.75" hidden="1" customHeight="1" thickTop="1" thickBot="1">
      <c r="A434" s="3">
        <f t="shared" si="26"/>
        <v>351</v>
      </c>
      <c r="B434" s="38"/>
      <c r="M434" s="25">
        <f t="shared" si="25"/>
        <v>315</v>
      </c>
      <c r="N434" s="5">
        <v>21970.297029702968</v>
      </c>
    </row>
    <row r="435" spans="1:14" ht="24.75" hidden="1" customHeight="1" thickTop="1" thickBot="1">
      <c r="A435" s="3">
        <f t="shared" si="26"/>
        <v>352</v>
      </c>
      <c r="B435" s="38"/>
      <c r="M435" s="25">
        <f t="shared" si="25"/>
        <v>316</v>
      </c>
      <c r="N435" s="5">
        <v>22039.603960396038</v>
      </c>
    </row>
    <row r="436" spans="1:14" ht="24.75" hidden="1" customHeight="1" thickTop="1" thickBot="1">
      <c r="A436" s="3">
        <f t="shared" si="26"/>
        <v>353</v>
      </c>
      <c r="B436" s="38"/>
      <c r="M436" s="25">
        <f t="shared" si="25"/>
        <v>317</v>
      </c>
      <c r="N436" s="5">
        <v>22108.910891089108</v>
      </c>
    </row>
    <row r="437" spans="1:14" ht="24.75" hidden="1" customHeight="1" thickTop="1" thickBot="1">
      <c r="A437" s="3">
        <f t="shared" si="26"/>
        <v>354</v>
      </c>
      <c r="B437" s="38"/>
      <c r="M437" s="25">
        <f t="shared" si="25"/>
        <v>318</v>
      </c>
      <c r="N437" s="5">
        <v>22178.217821782178</v>
      </c>
    </row>
    <row r="438" spans="1:14" ht="24.75" hidden="1" customHeight="1" thickTop="1" thickBot="1">
      <c r="A438" s="3">
        <f t="shared" si="26"/>
        <v>355</v>
      </c>
      <c r="B438" s="38"/>
      <c r="M438" s="25">
        <f t="shared" si="25"/>
        <v>319</v>
      </c>
      <c r="N438" s="5">
        <v>22247.524752475249</v>
      </c>
    </row>
    <row r="439" spans="1:14" ht="24.75" hidden="1" customHeight="1" thickTop="1" thickBot="1">
      <c r="A439" s="3">
        <f t="shared" si="26"/>
        <v>356</v>
      </c>
      <c r="B439" s="38"/>
      <c r="M439" s="25">
        <f t="shared" si="25"/>
        <v>320</v>
      </c>
      <c r="N439" s="5">
        <v>22316.831683168315</v>
      </c>
    </row>
    <row r="440" spans="1:14" ht="24.75" hidden="1" customHeight="1" thickTop="1" thickBot="1">
      <c r="A440" s="3">
        <f t="shared" si="26"/>
        <v>357</v>
      </c>
      <c r="B440" s="38"/>
      <c r="M440" s="25">
        <f t="shared" si="25"/>
        <v>321</v>
      </c>
      <c r="N440" s="5">
        <v>22386.138613861385</v>
      </c>
    </row>
    <row r="441" spans="1:14" ht="24.75" hidden="1" customHeight="1" thickTop="1" thickBot="1">
      <c r="A441" s="3">
        <f t="shared" si="26"/>
        <v>358</v>
      </c>
      <c r="B441" s="38"/>
      <c r="M441" s="25">
        <f t="shared" si="25"/>
        <v>322</v>
      </c>
      <c r="N441" s="5">
        <v>22455.445544554455</v>
      </c>
    </row>
    <row r="442" spans="1:14" ht="24.75" hidden="1" customHeight="1" thickTop="1" thickBot="1">
      <c r="A442" s="3">
        <f t="shared" si="26"/>
        <v>359</v>
      </c>
      <c r="B442" s="38"/>
      <c r="M442" s="25">
        <f t="shared" ref="M442:M505" si="27">1+M441</f>
        <v>323</v>
      </c>
      <c r="N442" s="5">
        <v>22524.752475247526</v>
      </c>
    </row>
    <row r="443" spans="1:14" ht="24.75" hidden="1" customHeight="1" thickTop="1" thickBot="1">
      <c r="A443" s="3">
        <f t="shared" si="26"/>
        <v>360</v>
      </c>
      <c r="B443" s="38"/>
      <c r="M443" s="25">
        <f t="shared" si="27"/>
        <v>324</v>
      </c>
      <c r="N443" s="5">
        <v>22594.059405940592</v>
      </c>
    </row>
    <row r="444" spans="1:14" ht="24.75" hidden="1" customHeight="1" thickTop="1" thickBot="1">
      <c r="A444" s="3">
        <f t="shared" si="26"/>
        <v>361</v>
      </c>
      <c r="B444" s="38"/>
      <c r="M444" s="25">
        <f t="shared" si="27"/>
        <v>325</v>
      </c>
      <c r="N444" s="5">
        <v>22663.366336633662</v>
      </c>
    </row>
    <row r="445" spans="1:14" ht="24.75" hidden="1" customHeight="1" thickTop="1" thickBot="1">
      <c r="A445" s="3">
        <f t="shared" si="26"/>
        <v>362</v>
      </c>
      <c r="B445" s="38"/>
      <c r="M445" s="25">
        <f t="shared" si="27"/>
        <v>326</v>
      </c>
      <c r="N445" s="5">
        <v>22732.673267326732</v>
      </c>
    </row>
    <row r="446" spans="1:14" ht="24.75" hidden="1" customHeight="1" thickTop="1" thickBot="1">
      <c r="A446" s="3">
        <f t="shared" si="26"/>
        <v>363</v>
      </c>
      <c r="B446" s="38"/>
      <c r="M446" s="25">
        <f t="shared" si="27"/>
        <v>327</v>
      </c>
      <c r="N446" s="5">
        <v>22801.980198019803</v>
      </c>
    </row>
    <row r="447" spans="1:14" ht="24.75" hidden="1" customHeight="1" thickTop="1" thickBot="1">
      <c r="A447" s="3">
        <f t="shared" si="26"/>
        <v>364</v>
      </c>
      <c r="B447" s="38"/>
      <c r="M447" s="25">
        <f t="shared" si="27"/>
        <v>328</v>
      </c>
      <c r="N447" s="5">
        <v>22871.287128712869</v>
      </c>
    </row>
    <row r="448" spans="1:14" ht="24.75" hidden="1" customHeight="1" thickTop="1" thickBot="1">
      <c r="A448" s="3">
        <f t="shared" si="26"/>
        <v>365</v>
      </c>
      <c r="B448" s="38"/>
      <c r="M448" s="25">
        <f t="shared" si="27"/>
        <v>329</v>
      </c>
      <c r="N448" s="5">
        <v>22940.594059405939</v>
      </c>
    </row>
    <row r="449" spans="1:14" ht="24.75" hidden="1" customHeight="1" thickTop="1" thickBot="1">
      <c r="A449" s="3">
        <f t="shared" si="26"/>
        <v>366</v>
      </c>
      <c r="B449" s="38"/>
      <c r="M449" s="25">
        <f t="shared" si="27"/>
        <v>330</v>
      </c>
      <c r="N449" s="5">
        <v>23009.90099009901</v>
      </c>
    </row>
    <row r="450" spans="1:14" ht="24.75" hidden="1" customHeight="1" thickTop="1" thickBot="1">
      <c r="A450" s="3">
        <f t="shared" si="26"/>
        <v>367</v>
      </c>
      <c r="B450" s="38"/>
      <c r="M450" s="25">
        <f t="shared" si="27"/>
        <v>331</v>
      </c>
      <c r="N450" s="5">
        <v>23079.20792079208</v>
      </c>
    </row>
    <row r="451" spans="1:14" ht="24.75" hidden="1" customHeight="1" thickTop="1" thickBot="1">
      <c r="A451" s="3">
        <f t="shared" si="26"/>
        <v>368</v>
      </c>
      <c r="B451" s="38"/>
      <c r="M451" s="25">
        <f t="shared" si="27"/>
        <v>332</v>
      </c>
      <c r="N451" s="5">
        <v>23148.514851485146</v>
      </c>
    </row>
    <row r="452" spans="1:14" ht="24.75" hidden="1" customHeight="1" thickTop="1" thickBot="1">
      <c r="A452" s="3">
        <f t="shared" si="26"/>
        <v>369</v>
      </c>
      <c r="B452" s="38"/>
      <c r="M452" s="25">
        <f t="shared" si="27"/>
        <v>333</v>
      </c>
      <c r="N452" s="5">
        <v>23217.821782178216</v>
      </c>
    </row>
    <row r="453" spans="1:14" ht="24.75" hidden="1" customHeight="1" thickTop="1" thickBot="1">
      <c r="A453" s="3">
        <f t="shared" si="26"/>
        <v>370</v>
      </c>
      <c r="B453" s="38"/>
      <c r="M453" s="25">
        <f t="shared" si="27"/>
        <v>334</v>
      </c>
      <c r="N453" s="5">
        <v>23287.128712871287</v>
      </c>
    </row>
    <row r="454" spans="1:14" ht="24.75" hidden="1" customHeight="1" thickTop="1" thickBot="1">
      <c r="A454" s="3">
        <f t="shared" si="26"/>
        <v>371</v>
      </c>
      <c r="B454" s="38"/>
      <c r="M454" s="25">
        <f t="shared" si="27"/>
        <v>335</v>
      </c>
      <c r="N454" s="5">
        <v>23356.435643564357</v>
      </c>
    </row>
    <row r="455" spans="1:14" ht="24.75" hidden="1" customHeight="1" thickTop="1" thickBot="1">
      <c r="A455" s="3">
        <f t="shared" si="26"/>
        <v>372</v>
      </c>
      <c r="B455" s="38"/>
      <c r="M455" s="25">
        <f t="shared" si="27"/>
        <v>336</v>
      </c>
      <c r="N455" s="5">
        <v>23425.742574257423</v>
      </c>
    </row>
    <row r="456" spans="1:14" ht="24.75" hidden="1" customHeight="1" thickTop="1" thickBot="1">
      <c r="A456" s="3">
        <f t="shared" si="26"/>
        <v>373</v>
      </c>
      <c r="B456" s="38"/>
      <c r="M456" s="25">
        <f t="shared" si="27"/>
        <v>337</v>
      </c>
      <c r="N456" s="5">
        <v>23495.049504950493</v>
      </c>
    </row>
    <row r="457" spans="1:14" ht="24.75" hidden="1" customHeight="1" thickTop="1" thickBot="1">
      <c r="A457" s="3">
        <f t="shared" si="26"/>
        <v>374</v>
      </c>
      <c r="B457" s="38"/>
      <c r="M457" s="25">
        <f t="shared" si="27"/>
        <v>338</v>
      </c>
      <c r="N457" s="5">
        <v>23564.356435643564</v>
      </c>
    </row>
    <row r="458" spans="1:14" ht="24.75" hidden="1" customHeight="1" thickTop="1" thickBot="1">
      <c r="A458" s="3">
        <f t="shared" si="26"/>
        <v>375</v>
      </c>
      <c r="B458" s="38"/>
      <c r="M458" s="25">
        <f t="shared" si="27"/>
        <v>339</v>
      </c>
      <c r="N458" s="5">
        <v>23633.663366336634</v>
      </c>
    </row>
    <row r="459" spans="1:14" ht="24.75" hidden="1" customHeight="1" thickTop="1" thickBot="1">
      <c r="A459" s="3">
        <f t="shared" si="26"/>
        <v>376</v>
      </c>
      <c r="B459" s="38"/>
      <c r="M459" s="25">
        <f t="shared" si="27"/>
        <v>340</v>
      </c>
      <c r="N459" s="5">
        <v>23702.970297029704</v>
      </c>
    </row>
    <row r="460" spans="1:14" ht="24.75" hidden="1" customHeight="1" thickTop="1" thickBot="1">
      <c r="A460" s="3">
        <f t="shared" si="26"/>
        <v>377</v>
      </c>
      <c r="B460" s="38"/>
      <c r="M460" s="25">
        <f t="shared" si="27"/>
        <v>341</v>
      </c>
      <c r="N460" s="5">
        <v>23772.27722772277</v>
      </c>
    </row>
    <row r="461" spans="1:14" ht="24.75" hidden="1" customHeight="1" thickTop="1" thickBot="1">
      <c r="A461" s="3">
        <f t="shared" si="26"/>
        <v>378</v>
      </c>
      <c r="B461" s="38"/>
      <c r="M461" s="25">
        <f t="shared" si="27"/>
        <v>342</v>
      </c>
      <c r="N461" s="5">
        <v>23841.584158415841</v>
      </c>
    </row>
    <row r="462" spans="1:14" ht="24.75" hidden="1" customHeight="1" thickTop="1" thickBot="1">
      <c r="A462" s="3">
        <f t="shared" si="26"/>
        <v>379</v>
      </c>
      <c r="B462" s="38"/>
      <c r="M462" s="25">
        <f t="shared" si="27"/>
        <v>343</v>
      </c>
      <c r="N462" s="5">
        <v>23910.891089108911</v>
      </c>
    </row>
    <row r="463" spans="1:14" ht="24.75" hidden="1" customHeight="1" thickTop="1" thickBot="1">
      <c r="A463" s="3">
        <f t="shared" si="26"/>
        <v>380</v>
      </c>
      <c r="B463" s="38"/>
      <c r="M463" s="25">
        <f t="shared" si="27"/>
        <v>344</v>
      </c>
      <c r="N463" s="5">
        <v>23980.198019801981</v>
      </c>
    </row>
    <row r="464" spans="1:14" ht="24.75" hidden="1" customHeight="1" thickTop="1" thickBot="1">
      <c r="A464" s="3">
        <f t="shared" si="26"/>
        <v>381</v>
      </c>
      <c r="B464" s="38"/>
      <c r="M464" s="25">
        <f t="shared" si="27"/>
        <v>345</v>
      </c>
      <c r="N464" s="5">
        <v>24049.504950495048</v>
      </c>
    </row>
    <row r="465" spans="1:14" ht="24.75" hidden="1" customHeight="1" thickTop="1" thickBot="1">
      <c r="A465" s="3">
        <f t="shared" si="26"/>
        <v>382</v>
      </c>
      <c r="B465" s="38"/>
      <c r="M465" s="25">
        <f t="shared" si="27"/>
        <v>346</v>
      </c>
      <c r="N465" s="5">
        <v>24118.811881188118</v>
      </c>
    </row>
    <row r="466" spans="1:14" ht="24.75" hidden="1" customHeight="1" thickTop="1" thickBot="1">
      <c r="A466" s="3">
        <f t="shared" si="26"/>
        <v>383</v>
      </c>
      <c r="B466" s="38"/>
      <c r="M466" s="25">
        <f t="shared" si="27"/>
        <v>347</v>
      </c>
      <c r="N466" s="5">
        <v>24188.118811881188</v>
      </c>
    </row>
    <row r="467" spans="1:14" ht="24.75" hidden="1" customHeight="1" thickTop="1" thickBot="1">
      <c r="A467" s="3">
        <f t="shared" si="26"/>
        <v>384</v>
      </c>
      <c r="B467" s="38"/>
      <c r="M467" s="25">
        <f t="shared" si="27"/>
        <v>348</v>
      </c>
      <c r="N467" s="5">
        <v>24257.425742574258</v>
      </c>
    </row>
    <row r="468" spans="1:14" ht="24.75" hidden="1" customHeight="1" thickTop="1" thickBot="1">
      <c r="A468" s="3">
        <f t="shared" si="26"/>
        <v>385</v>
      </c>
      <c r="B468" s="38"/>
      <c r="M468" s="25">
        <f t="shared" si="27"/>
        <v>349</v>
      </c>
      <c r="N468" s="5">
        <v>24326.732673267325</v>
      </c>
    </row>
    <row r="469" spans="1:14" ht="24.75" hidden="1" customHeight="1" thickTop="1" thickBot="1">
      <c r="A469" s="3">
        <f t="shared" si="26"/>
        <v>386</v>
      </c>
      <c r="B469" s="38"/>
      <c r="M469" s="25">
        <f t="shared" si="27"/>
        <v>350</v>
      </c>
      <c r="N469" s="5">
        <v>24396.039603960395</v>
      </c>
    </row>
    <row r="470" spans="1:14" ht="24.75" hidden="1" customHeight="1" thickTop="1" thickBot="1">
      <c r="A470" s="3">
        <f t="shared" ref="A470:A533" si="28">1+A469</f>
        <v>387</v>
      </c>
      <c r="B470" s="38"/>
      <c r="M470" s="25">
        <f t="shared" si="27"/>
        <v>351</v>
      </c>
      <c r="N470" s="5">
        <v>24465.346534653465</v>
      </c>
    </row>
    <row r="471" spans="1:14" ht="24.75" hidden="1" customHeight="1" thickTop="1" thickBot="1">
      <c r="A471" s="3">
        <f t="shared" si="28"/>
        <v>388</v>
      </c>
      <c r="B471" s="38"/>
      <c r="M471" s="25">
        <f t="shared" si="27"/>
        <v>352</v>
      </c>
      <c r="N471" s="5">
        <v>24534.653465346535</v>
      </c>
    </row>
    <row r="472" spans="1:14" ht="24.75" hidden="1" customHeight="1" thickTop="1" thickBot="1">
      <c r="A472" s="3">
        <f t="shared" si="28"/>
        <v>389</v>
      </c>
      <c r="B472" s="38"/>
      <c r="M472" s="25">
        <f t="shared" si="27"/>
        <v>353</v>
      </c>
      <c r="N472" s="5">
        <v>24603.960396039602</v>
      </c>
    </row>
    <row r="473" spans="1:14" ht="24.75" hidden="1" customHeight="1" thickTop="1" thickBot="1">
      <c r="A473" s="3">
        <f t="shared" si="28"/>
        <v>390</v>
      </c>
      <c r="B473" s="38"/>
      <c r="M473" s="25">
        <f t="shared" si="27"/>
        <v>354</v>
      </c>
      <c r="N473" s="5">
        <v>24673.267326732672</v>
      </c>
    </row>
    <row r="474" spans="1:14" ht="24.75" hidden="1" customHeight="1" thickTop="1" thickBot="1">
      <c r="A474" s="3">
        <f t="shared" si="28"/>
        <v>391</v>
      </c>
      <c r="B474" s="38"/>
      <c r="M474" s="25">
        <f t="shared" si="27"/>
        <v>355</v>
      </c>
      <c r="N474" s="5">
        <v>24742.574257425742</v>
      </c>
    </row>
    <row r="475" spans="1:14" ht="22.5" hidden="1" customHeight="1" thickTop="1" thickBot="1">
      <c r="A475" s="3">
        <f t="shared" si="28"/>
        <v>392</v>
      </c>
      <c r="B475" s="38"/>
      <c r="M475" s="25">
        <f t="shared" si="27"/>
        <v>356</v>
      </c>
      <c r="N475" s="5">
        <v>24811.881188118812</v>
      </c>
    </row>
    <row r="476" spans="1:14" ht="24.75" hidden="1" customHeight="1" thickTop="1" thickBot="1">
      <c r="A476" s="3">
        <f t="shared" si="28"/>
        <v>393</v>
      </c>
      <c r="B476" s="38"/>
      <c r="M476" s="25">
        <f t="shared" si="27"/>
        <v>357</v>
      </c>
      <c r="N476" s="5">
        <v>24881.188118811879</v>
      </c>
    </row>
    <row r="477" spans="1:14" ht="24.75" hidden="1" customHeight="1" thickTop="1" thickBot="1">
      <c r="A477" s="3">
        <f t="shared" si="28"/>
        <v>394</v>
      </c>
      <c r="B477" s="38"/>
      <c r="M477" s="25">
        <f t="shared" si="27"/>
        <v>358</v>
      </c>
      <c r="N477" s="5">
        <v>24950.495049504949</v>
      </c>
    </row>
    <row r="478" spans="1:14" ht="24.75" hidden="1" customHeight="1" thickTop="1" thickBot="1">
      <c r="A478" s="3">
        <f t="shared" si="28"/>
        <v>395</v>
      </c>
      <c r="B478" s="38"/>
      <c r="M478" s="25">
        <f t="shared" si="27"/>
        <v>359</v>
      </c>
      <c r="N478" s="5">
        <v>25019.801980198019</v>
      </c>
    </row>
    <row r="479" spans="1:14" ht="24.75" hidden="1" customHeight="1" thickTop="1" thickBot="1">
      <c r="A479" s="3">
        <f t="shared" si="28"/>
        <v>396</v>
      </c>
      <c r="B479" s="38"/>
      <c r="M479" s="25">
        <f t="shared" si="27"/>
        <v>360</v>
      </c>
      <c r="N479" s="5">
        <v>25089.108910891089</v>
      </c>
    </row>
    <row r="480" spans="1:14" ht="24.75" hidden="1" customHeight="1" thickTop="1" thickBot="1">
      <c r="A480" s="3">
        <f t="shared" si="28"/>
        <v>397</v>
      </c>
      <c r="B480" s="38"/>
      <c r="M480" s="25">
        <f t="shared" si="27"/>
        <v>361</v>
      </c>
      <c r="N480" s="5">
        <v>25158.415841584159</v>
      </c>
    </row>
    <row r="481" spans="1:14" ht="24.75" hidden="1" customHeight="1" thickTop="1" thickBot="1">
      <c r="A481" s="3">
        <f t="shared" si="28"/>
        <v>398</v>
      </c>
      <c r="B481" s="38"/>
      <c r="M481" s="25">
        <f t="shared" si="27"/>
        <v>362</v>
      </c>
      <c r="N481" s="5">
        <v>25227.722772277226</v>
      </c>
    </row>
    <row r="482" spans="1:14" ht="24.75" hidden="1" customHeight="1" thickTop="1" thickBot="1">
      <c r="A482" s="3">
        <f t="shared" si="28"/>
        <v>399</v>
      </c>
      <c r="B482" s="38"/>
      <c r="M482" s="25">
        <f t="shared" si="27"/>
        <v>363</v>
      </c>
      <c r="N482" s="5">
        <v>25297.029702970296</v>
      </c>
    </row>
    <row r="483" spans="1:14" ht="24.75" hidden="1" customHeight="1" thickTop="1" thickBot="1">
      <c r="A483" s="3">
        <f t="shared" si="28"/>
        <v>400</v>
      </c>
      <c r="B483" s="38"/>
      <c r="M483" s="25">
        <f t="shared" si="27"/>
        <v>364</v>
      </c>
      <c r="N483" s="5">
        <v>25366.336633663366</v>
      </c>
    </row>
    <row r="484" spans="1:14" ht="24.75" hidden="1" customHeight="1" thickTop="1" thickBot="1">
      <c r="A484" s="3">
        <f t="shared" si="28"/>
        <v>401</v>
      </c>
      <c r="B484" s="38"/>
      <c r="M484" s="25">
        <f t="shared" si="27"/>
        <v>365</v>
      </c>
      <c r="N484" s="5">
        <v>25435.643564356436</v>
      </c>
    </row>
    <row r="485" spans="1:14" ht="24.75" hidden="1" customHeight="1" thickTop="1" thickBot="1">
      <c r="A485" s="3">
        <f t="shared" si="28"/>
        <v>402</v>
      </c>
      <c r="B485" s="38"/>
      <c r="M485" s="25">
        <f t="shared" si="27"/>
        <v>366</v>
      </c>
      <c r="N485" s="5">
        <v>25504.950495049503</v>
      </c>
    </row>
    <row r="486" spans="1:14" ht="24.75" hidden="1" customHeight="1" thickTop="1" thickBot="1">
      <c r="A486" s="3">
        <f t="shared" si="28"/>
        <v>403</v>
      </c>
      <c r="B486" s="38"/>
      <c r="M486" s="25">
        <f t="shared" si="27"/>
        <v>367</v>
      </c>
      <c r="N486" s="5">
        <v>25574.257425742573</v>
      </c>
    </row>
    <row r="487" spans="1:14" ht="24.75" hidden="1" customHeight="1" thickTop="1" thickBot="1">
      <c r="A487" s="3">
        <f t="shared" si="28"/>
        <v>404</v>
      </c>
      <c r="B487" s="38"/>
      <c r="M487" s="25">
        <f t="shared" si="27"/>
        <v>368</v>
      </c>
      <c r="N487" s="5">
        <v>25643.564356435643</v>
      </c>
    </row>
    <row r="488" spans="1:14" ht="24.75" hidden="1" customHeight="1" thickTop="1" thickBot="1">
      <c r="A488" s="3">
        <f t="shared" si="28"/>
        <v>405</v>
      </c>
      <c r="B488" s="38"/>
      <c r="M488" s="25">
        <f t="shared" si="27"/>
        <v>369</v>
      </c>
      <c r="N488" s="5">
        <v>25712.871287128713</v>
      </c>
    </row>
    <row r="489" spans="1:14" ht="24.75" hidden="1" customHeight="1" thickTop="1" thickBot="1">
      <c r="A489" s="3">
        <f t="shared" si="28"/>
        <v>406</v>
      </c>
      <c r="B489" s="38"/>
      <c r="M489" s="25">
        <f t="shared" si="27"/>
        <v>370</v>
      </c>
      <c r="N489" s="5">
        <v>25782.17821782178</v>
      </c>
    </row>
    <row r="490" spans="1:14" ht="24.75" hidden="1" customHeight="1" thickTop="1" thickBot="1">
      <c r="A490" s="3">
        <f t="shared" si="28"/>
        <v>407</v>
      </c>
      <c r="B490" s="38"/>
      <c r="M490" s="25">
        <f t="shared" si="27"/>
        <v>371</v>
      </c>
      <c r="N490" s="5">
        <v>25851.48514851485</v>
      </c>
    </row>
    <row r="491" spans="1:14" ht="24.75" hidden="1" customHeight="1" thickTop="1" thickBot="1">
      <c r="A491" s="3">
        <f t="shared" si="28"/>
        <v>408</v>
      </c>
      <c r="B491" s="38"/>
      <c r="M491" s="25">
        <f t="shared" si="27"/>
        <v>372</v>
      </c>
      <c r="N491" s="5">
        <v>25920.79207920792</v>
      </c>
    </row>
    <row r="492" spans="1:14" ht="24.75" hidden="1" customHeight="1" thickTop="1" thickBot="1">
      <c r="A492" s="3">
        <f t="shared" si="28"/>
        <v>409</v>
      </c>
      <c r="B492" s="38"/>
      <c r="M492" s="25">
        <f t="shared" si="27"/>
        <v>373</v>
      </c>
      <c r="N492" s="5">
        <v>25990.09900990099</v>
      </c>
    </row>
    <row r="493" spans="1:14" ht="24.75" hidden="1" customHeight="1" thickTop="1" thickBot="1">
      <c r="A493" s="3">
        <f t="shared" si="28"/>
        <v>410</v>
      </c>
      <c r="B493" s="38"/>
      <c r="M493" s="25">
        <f t="shared" si="27"/>
        <v>374</v>
      </c>
      <c r="N493" s="5">
        <v>26059.405940594057</v>
      </c>
    </row>
    <row r="494" spans="1:14" ht="24.75" hidden="1" customHeight="1" thickTop="1" thickBot="1">
      <c r="A494" s="3">
        <f t="shared" si="28"/>
        <v>411</v>
      </c>
      <c r="B494" s="38"/>
      <c r="M494" s="25">
        <f t="shared" si="27"/>
        <v>375</v>
      </c>
      <c r="N494" s="5">
        <v>26128.712871287127</v>
      </c>
    </row>
    <row r="495" spans="1:14" ht="24.75" hidden="1" customHeight="1" thickTop="1" thickBot="1">
      <c r="A495" s="3">
        <f t="shared" si="28"/>
        <v>412</v>
      </c>
      <c r="B495" s="38"/>
      <c r="M495" s="25">
        <f t="shared" si="27"/>
        <v>376</v>
      </c>
      <c r="N495" s="5">
        <v>26198.019801980197</v>
      </c>
    </row>
    <row r="496" spans="1:14" ht="24.75" hidden="1" customHeight="1" thickTop="1" thickBot="1">
      <c r="A496" s="3">
        <f t="shared" si="28"/>
        <v>413</v>
      </c>
      <c r="B496" s="38"/>
      <c r="M496" s="25">
        <f t="shared" si="27"/>
        <v>377</v>
      </c>
      <c r="N496" s="5">
        <v>26267.326732673268</v>
      </c>
    </row>
    <row r="497" spans="1:14" ht="24.75" hidden="1" customHeight="1" thickTop="1" thickBot="1">
      <c r="A497" s="3">
        <f t="shared" si="28"/>
        <v>414</v>
      </c>
      <c r="B497" s="38"/>
      <c r="M497" s="25">
        <f t="shared" si="27"/>
        <v>378</v>
      </c>
      <c r="N497" s="5">
        <v>26336.633663366334</v>
      </c>
    </row>
    <row r="498" spans="1:14" ht="24.75" hidden="1" customHeight="1" thickTop="1" thickBot="1">
      <c r="A498" s="3">
        <f t="shared" si="28"/>
        <v>415</v>
      </c>
      <c r="B498" s="38"/>
      <c r="M498" s="25">
        <f t="shared" si="27"/>
        <v>379</v>
      </c>
      <c r="N498" s="5">
        <v>26405.940594059404</v>
      </c>
    </row>
    <row r="499" spans="1:14" ht="24.75" hidden="1" customHeight="1" thickTop="1" thickBot="1">
      <c r="A499" s="3">
        <f t="shared" si="28"/>
        <v>416</v>
      </c>
      <c r="B499" s="38"/>
      <c r="M499" s="25">
        <f t="shared" si="27"/>
        <v>380</v>
      </c>
      <c r="N499" s="5">
        <v>26475.247524752474</v>
      </c>
    </row>
    <row r="500" spans="1:14" ht="24.75" hidden="1" customHeight="1" thickTop="1" thickBot="1">
      <c r="A500" s="3">
        <f t="shared" si="28"/>
        <v>417</v>
      </c>
      <c r="B500" s="38"/>
      <c r="M500" s="25">
        <f t="shared" si="27"/>
        <v>381</v>
      </c>
      <c r="N500" s="5">
        <v>26544.554455445545</v>
      </c>
    </row>
    <row r="501" spans="1:14" ht="24.75" hidden="1" customHeight="1" thickTop="1" thickBot="1">
      <c r="A501" s="3">
        <f t="shared" si="28"/>
        <v>418</v>
      </c>
      <c r="B501" s="38"/>
      <c r="M501" s="25">
        <f t="shared" si="27"/>
        <v>382</v>
      </c>
      <c r="N501" s="5">
        <v>26613.861386138611</v>
      </c>
    </row>
    <row r="502" spans="1:14" ht="24.75" hidden="1" customHeight="1" thickTop="1" thickBot="1">
      <c r="A502" s="3">
        <f t="shared" si="28"/>
        <v>419</v>
      </c>
      <c r="B502" s="38"/>
      <c r="M502" s="25">
        <f t="shared" si="27"/>
        <v>383</v>
      </c>
      <c r="N502" s="5">
        <v>26683.168316831681</v>
      </c>
    </row>
    <row r="503" spans="1:14" ht="24.75" hidden="1" customHeight="1" thickTop="1" thickBot="1">
      <c r="A503" s="3">
        <f t="shared" si="28"/>
        <v>420</v>
      </c>
      <c r="B503" s="38"/>
      <c r="M503" s="25">
        <f t="shared" si="27"/>
        <v>384</v>
      </c>
      <c r="N503" s="5">
        <v>26752.475247524751</v>
      </c>
    </row>
    <row r="504" spans="1:14" ht="24.75" hidden="1" customHeight="1" thickTop="1" thickBot="1">
      <c r="A504" s="3">
        <f t="shared" si="28"/>
        <v>421</v>
      </c>
      <c r="B504" s="38"/>
      <c r="M504" s="25">
        <f t="shared" si="27"/>
        <v>385</v>
      </c>
      <c r="N504" s="5">
        <v>26821.782178217822</v>
      </c>
    </row>
    <row r="505" spans="1:14" ht="24.75" hidden="1" customHeight="1" thickTop="1" thickBot="1">
      <c r="A505" s="3">
        <f t="shared" si="28"/>
        <v>422</v>
      </c>
      <c r="B505" s="38"/>
      <c r="M505" s="25">
        <f t="shared" si="27"/>
        <v>386</v>
      </c>
      <c r="N505" s="5">
        <v>26891.089108910892</v>
      </c>
    </row>
    <row r="506" spans="1:14" ht="24.75" hidden="1" customHeight="1" thickTop="1" thickBot="1">
      <c r="A506" s="3">
        <f t="shared" si="28"/>
        <v>423</v>
      </c>
      <c r="B506" s="38"/>
      <c r="M506" s="25">
        <f t="shared" ref="M506:M569" si="29">1+M505</f>
        <v>387</v>
      </c>
      <c r="N506" s="5">
        <v>26960.396039603958</v>
      </c>
    </row>
    <row r="507" spans="1:14" ht="24.75" hidden="1" customHeight="1" thickTop="1" thickBot="1">
      <c r="A507" s="3">
        <f t="shared" si="28"/>
        <v>424</v>
      </c>
      <c r="B507" s="38"/>
      <c r="M507" s="25">
        <f t="shared" si="29"/>
        <v>388</v>
      </c>
      <c r="N507" s="5">
        <v>27029.702970297029</v>
      </c>
    </row>
    <row r="508" spans="1:14" ht="24.75" hidden="1" customHeight="1" thickTop="1" thickBot="1">
      <c r="A508" s="3">
        <f t="shared" si="28"/>
        <v>425</v>
      </c>
      <c r="B508" s="38"/>
      <c r="M508" s="25">
        <f t="shared" si="29"/>
        <v>389</v>
      </c>
      <c r="N508" s="5">
        <v>27099.009900990099</v>
      </c>
    </row>
    <row r="509" spans="1:14" ht="24.75" hidden="1" customHeight="1" thickTop="1" thickBot="1">
      <c r="A509" s="3">
        <f t="shared" si="28"/>
        <v>426</v>
      </c>
      <c r="B509" s="38"/>
      <c r="M509" s="25">
        <f t="shared" si="29"/>
        <v>390</v>
      </c>
      <c r="N509" s="5">
        <v>27168.316831683169</v>
      </c>
    </row>
    <row r="510" spans="1:14" ht="24.75" hidden="1" customHeight="1" thickTop="1" thickBot="1">
      <c r="A510" s="3">
        <f t="shared" si="28"/>
        <v>427</v>
      </c>
      <c r="B510" s="38"/>
      <c r="M510" s="25">
        <f t="shared" si="29"/>
        <v>391</v>
      </c>
      <c r="N510" s="5">
        <v>27237.623762376235</v>
      </c>
    </row>
    <row r="511" spans="1:14" ht="24.75" hidden="1" customHeight="1" thickTop="1" thickBot="1">
      <c r="A511" s="3">
        <f t="shared" si="28"/>
        <v>428</v>
      </c>
      <c r="B511" s="38"/>
      <c r="M511" s="25">
        <f t="shared" si="29"/>
        <v>392</v>
      </c>
      <c r="N511" s="5">
        <v>27306.930693069306</v>
      </c>
    </row>
    <row r="512" spans="1:14" ht="24.75" hidden="1" customHeight="1" thickTop="1" thickBot="1">
      <c r="A512" s="3">
        <f t="shared" si="28"/>
        <v>429</v>
      </c>
      <c r="B512" s="38"/>
      <c r="M512" s="25">
        <f t="shared" si="29"/>
        <v>393</v>
      </c>
      <c r="N512" s="5">
        <v>27376.237623762376</v>
      </c>
    </row>
    <row r="513" spans="1:14" ht="24.75" hidden="1" customHeight="1" thickTop="1" thickBot="1">
      <c r="A513" s="3">
        <f t="shared" si="28"/>
        <v>430</v>
      </c>
      <c r="B513" s="38"/>
      <c r="M513" s="25">
        <f t="shared" si="29"/>
        <v>394</v>
      </c>
      <c r="N513" s="5">
        <v>27445.544554455446</v>
      </c>
    </row>
    <row r="514" spans="1:14" ht="24.75" hidden="1" customHeight="1" thickTop="1" thickBot="1">
      <c r="A514" s="3">
        <f t="shared" si="28"/>
        <v>431</v>
      </c>
      <c r="B514" s="38"/>
      <c r="M514" s="25">
        <f t="shared" si="29"/>
        <v>395</v>
      </c>
      <c r="N514" s="5">
        <v>27514.851485148512</v>
      </c>
    </row>
    <row r="515" spans="1:14" ht="24.75" hidden="1" customHeight="1" thickTop="1" thickBot="1">
      <c r="A515" s="3">
        <f t="shared" si="28"/>
        <v>432</v>
      </c>
      <c r="B515" s="38"/>
      <c r="M515" s="25">
        <f t="shared" si="29"/>
        <v>396</v>
      </c>
      <c r="N515" s="5">
        <v>27584.158415841583</v>
      </c>
    </row>
    <row r="516" spans="1:14" ht="24.75" hidden="1" customHeight="1" thickTop="1" thickBot="1">
      <c r="A516" s="3">
        <f t="shared" si="28"/>
        <v>433</v>
      </c>
      <c r="B516" s="38"/>
      <c r="M516" s="25">
        <f t="shared" si="29"/>
        <v>397</v>
      </c>
      <c r="N516" s="5">
        <v>27653.465346534653</v>
      </c>
    </row>
    <row r="517" spans="1:14" ht="24.75" hidden="1" customHeight="1" thickTop="1" thickBot="1">
      <c r="A517" s="3">
        <f t="shared" si="28"/>
        <v>434</v>
      </c>
      <c r="B517" s="38"/>
      <c r="M517" s="25">
        <f t="shared" si="29"/>
        <v>398</v>
      </c>
      <c r="N517" s="5">
        <v>27722.772277227723</v>
      </c>
    </row>
    <row r="518" spans="1:14" ht="24.75" hidden="1" customHeight="1" thickTop="1" thickBot="1">
      <c r="A518" s="3">
        <f t="shared" si="28"/>
        <v>435</v>
      </c>
      <c r="B518" s="38"/>
      <c r="M518" s="25">
        <f t="shared" si="29"/>
        <v>399</v>
      </c>
      <c r="N518" s="5">
        <v>27792.079207920789</v>
      </c>
    </row>
    <row r="519" spans="1:14" ht="24.75" hidden="1" customHeight="1" thickTop="1" thickBot="1">
      <c r="A519" s="3">
        <f t="shared" si="28"/>
        <v>436</v>
      </c>
      <c r="B519" s="38"/>
      <c r="M519" s="25">
        <f t="shared" si="29"/>
        <v>400</v>
      </c>
      <c r="N519" s="5">
        <v>27861.38613861386</v>
      </c>
    </row>
    <row r="520" spans="1:14" ht="24.75" hidden="1" customHeight="1" thickTop="1" thickBot="1">
      <c r="A520" s="3">
        <f t="shared" si="28"/>
        <v>437</v>
      </c>
      <c r="B520" s="38"/>
      <c r="M520" s="25">
        <f t="shared" si="29"/>
        <v>401</v>
      </c>
      <c r="N520" s="5">
        <v>27930.69306930693</v>
      </c>
    </row>
    <row r="521" spans="1:14" ht="24.75" hidden="1" customHeight="1" thickTop="1" thickBot="1">
      <c r="A521" s="3">
        <f t="shared" si="28"/>
        <v>438</v>
      </c>
      <c r="B521" s="38"/>
      <c r="M521" s="25">
        <f t="shared" si="29"/>
        <v>402</v>
      </c>
      <c r="N521" s="5">
        <v>28000</v>
      </c>
    </row>
    <row r="522" spans="1:14" ht="24.75" hidden="1" customHeight="1" thickTop="1" thickBot="1">
      <c r="A522" s="3">
        <f t="shared" si="28"/>
        <v>439</v>
      </c>
      <c r="B522" s="38"/>
      <c r="M522" s="25">
        <f t="shared" si="29"/>
        <v>403</v>
      </c>
      <c r="N522" s="5">
        <v>28069.306930693067</v>
      </c>
    </row>
    <row r="523" spans="1:14" ht="24.75" hidden="1" customHeight="1" thickTop="1" thickBot="1">
      <c r="A523" s="3">
        <f t="shared" si="28"/>
        <v>440</v>
      </c>
      <c r="B523" s="38"/>
      <c r="M523" s="25">
        <f t="shared" si="29"/>
        <v>404</v>
      </c>
      <c r="N523" s="5">
        <v>28138.613861386137</v>
      </c>
    </row>
    <row r="524" spans="1:14" ht="24.75" hidden="1" customHeight="1" thickTop="1" thickBot="1">
      <c r="A524" s="3">
        <f t="shared" si="28"/>
        <v>441</v>
      </c>
      <c r="B524" s="38"/>
      <c r="M524" s="25">
        <f t="shared" si="29"/>
        <v>405</v>
      </c>
      <c r="N524" s="5">
        <v>28207.920792079207</v>
      </c>
    </row>
    <row r="525" spans="1:14" ht="24.75" hidden="1" customHeight="1" thickTop="1" thickBot="1">
      <c r="A525" s="3">
        <f t="shared" si="28"/>
        <v>442</v>
      </c>
      <c r="B525" s="38"/>
      <c r="M525" s="25">
        <f t="shared" si="29"/>
        <v>406</v>
      </c>
      <c r="N525" s="5">
        <v>28277.227722772277</v>
      </c>
    </row>
    <row r="526" spans="1:14" ht="24.75" hidden="1" customHeight="1" thickTop="1" thickBot="1">
      <c r="A526" s="3">
        <f t="shared" si="28"/>
        <v>443</v>
      </c>
      <c r="B526" s="38"/>
      <c r="M526" s="25">
        <f t="shared" si="29"/>
        <v>407</v>
      </c>
      <c r="N526" s="5">
        <v>28346.534653465347</v>
      </c>
    </row>
    <row r="527" spans="1:14" ht="24.75" hidden="1" customHeight="1" thickTop="1" thickBot="1">
      <c r="A527" s="3">
        <f t="shared" si="28"/>
        <v>444</v>
      </c>
      <c r="B527" s="38"/>
      <c r="M527" s="25">
        <f t="shared" si="29"/>
        <v>408</v>
      </c>
      <c r="N527" s="5">
        <v>28415.841584158414</v>
      </c>
    </row>
    <row r="528" spans="1:14" ht="24.75" hidden="1" customHeight="1" thickTop="1" thickBot="1">
      <c r="A528" s="3">
        <f t="shared" si="28"/>
        <v>445</v>
      </c>
      <c r="B528" s="38"/>
      <c r="M528" s="25">
        <f t="shared" si="29"/>
        <v>409</v>
      </c>
      <c r="N528" s="5">
        <v>28485.148514851484</v>
      </c>
    </row>
    <row r="529" spans="1:14" ht="24.75" hidden="1" customHeight="1" thickTop="1" thickBot="1">
      <c r="A529" s="3">
        <f t="shared" si="28"/>
        <v>446</v>
      </c>
      <c r="B529" s="38"/>
      <c r="M529" s="25">
        <f t="shared" si="29"/>
        <v>410</v>
      </c>
      <c r="N529" s="5">
        <v>28554.455445544554</v>
      </c>
    </row>
    <row r="530" spans="1:14" ht="24.75" hidden="1" customHeight="1" thickTop="1" thickBot="1">
      <c r="A530" s="3">
        <f t="shared" si="28"/>
        <v>447</v>
      </c>
      <c r="B530" s="38"/>
      <c r="M530" s="25">
        <f t="shared" si="29"/>
        <v>411</v>
      </c>
      <c r="N530" s="5">
        <v>28623.762376237624</v>
      </c>
    </row>
    <row r="531" spans="1:14" ht="24.75" hidden="1" customHeight="1" thickTop="1" thickBot="1">
      <c r="A531" s="3">
        <f t="shared" si="28"/>
        <v>448</v>
      </c>
      <c r="B531" s="38"/>
      <c r="M531" s="25">
        <f t="shared" si="29"/>
        <v>412</v>
      </c>
      <c r="N531" s="5">
        <v>28693.069306930691</v>
      </c>
    </row>
    <row r="532" spans="1:14" ht="24.75" hidden="1" customHeight="1" thickTop="1" thickBot="1">
      <c r="A532" s="3">
        <f t="shared" si="28"/>
        <v>449</v>
      </c>
      <c r="B532" s="38"/>
      <c r="M532" s="25">
        <f t="shared" si="29"/>
        <v>413</v>
      </c>
      <c r="N532" s="5">
        <v>28762.376237623761</v>
      </c>
    </row>
    <row r="533" spans="1:14" ht="24.75" hidden="1" customHeight="1" thickTop="1" thickBot="1">
      <c r="A533" s="3">
        <f t="shared" si="28"/>
        <v>450</v>
      </c>
      <c r="B533" s="38"/>
      <c r="M533" s="25">
        <f t="shared" si="29"/>
        <v>414</v>
      </c>
      <c r="N533" s="5">
        <v>28831.683168316831</v>
      </c>
    </row>
    <row r="534" spans="1:14" ht="24.75" hidden="1" customHeight="1" thickTop="1" thickBot="1">
      <c r="A534" s="3">
        <f t="shared" ref="A534:A583" si="30">1+A533</f>
        <v>451</v>
      </c>
      <c r="B534" s="38"/>
      <c r="M534" s="25">
        <f t="shared" si="29"/>
        <v>415</v>
      </c>
      <c r="N534" s="5">
        <v>28900.990099009901</v>
      </c>
    </row>
    <row r="535" spans="1:14" ht="24.75" hidden="1" customHeight="1" thickTop="1" thickBot="1">
      <c r="A535" s="3">
        <f t="shared" si="30"/>
        <v>452</v>
      </c>
      <c r="B535" s="38"/>
      <c r="M535" s="25">
        <f t="shared" si="29"/>
        <v>416</v>
      </c>
      <c r="N535" s="5">
        <v>28970.297029702968</v>
      </c>
    </row>
    <row r="536" spans="1:14" ht="24.75" hidden="1" customHeight="1" thickTop="1" thickBot="1">
      <c r="A536" s="3">
        <f t="shared" si="30"/>
        <v>453</v>
      </c>
      <c r="B536" s="38"/>
      <c r="M536" s="25">
        <f t="shared" si="29"/>
        <v>417</v>
      </c>
      <c r="N536" s="5">
        <v>29039.603960396038</v>
      </c>
    </row>
    <row r="537" spans="1:14" ht="24.75" hidden="1" customHeight="1" thickTop="1" thickBot="1">
      <c r="A537" s="3">
        <f t="shared" si="30"/>
        <v>454</v>
      </c>
      <c r="B537" s="38"/>
      <c r="M537" s="25">
        <f t="shared" si="29"/>
        <v>418</v>
      </c>
      <c r="N537" s="5">
        <v>29108.910891089108</v>
      </c>
    </row>
    <row r="538" spans="1:14" ht="24.75" hidden="1" customHeight="1" thickTop="1" thickBot="1">
      <c r="A538" s="3">
        <f t="shared" si="30"/>
        <v>455</v>
      </c>
      <c r="B538" s="38"/>
      <c r="M538" s="25">
        <f t="shared" si="29"/>
        <v>419</v>
      </c>
      <c r="N538" s="5">
        <v>29178.217821782178</v>
      </c>
    </row>
    <row r="539" spans="1:14" ht="24.75" hidden="1" customHeight="1" thickTop="1" thickBot="1">
      <c r="A539" s="3">
        <f t="shared" si="30"/>
        <v>456</v>
      </c>
      <c r="B539" s="38"/>
      <c r="M539" s="25">
        <f t="shared" si="29"/>
        <v>420</v>
      </c>
      <c r="N539" s="5">
        <v>29247.524752475245</v>
      </c>
    </row>
    <row r="540" spans="1:14" ht="24.75" hidden="1" customHeight="1" thickTop="1" thickBot="1">
      <c r="A540" s="3">
        <f t="shared" si="30"/>
        <v>457</v>
      </c>
      <c r="B540" s="38"/>
      <c r="M540" s="25">
        <f t="shared" si="29"/>
        <v>421</v>
      </c>
      <c r="N540" s="5">
        <v>29316.831683168315</v>
      </c>
    </row>
    <row r="541" spans="1:14" ht="24.75" hidden="1" customHeight="1" thickTop="1" thickBot="1">
      <c r="A541" s="3">
        <f t="shared" si="30"/>
        <v>458</v>
      </c>
      <c r="B541" s="38"/>
      <c r="M541" s="25">
        <f t="shared" si="29"/>
        <v>422</v>
      </c>
      <c r="N541" s="5">
        <v>29386.138613861385</v>
      </c>
    </row>
    <row r="542" spans="1:14" ht="24.75" hidden="1" customHeight="1" thickTop="1" thickBot="1">
      <c r="A542" s="3">
        <f t="shared" si="30"/>
        <v>459</v>
      </c>
      <c r="B542" s="38"/>
      <c r="M542" s="25">
        <f t="shared" si="29"/>
        <v>423</v>
      </c>
      <c r="N542" s="5">
        <v>29455.445544554455</v>
      </c>
    </row>
    <row r="543" spans="1:14" ht="24.75" hidden="1" customHeight="1" thickTop="1" thickBot="1">
      <c r="A543" s="3">
        <f t="shared" si="30"/>
        <v>460</v>
      </c>
      <c r="B543" s="38"/>
      <c r="M543" s="25">
        <f t="shared" si="29"/>
        <v>424</v>
      </c>
      <c r="N543" s="5">
        <v>29524.752475247522</v>
      </c>
    </row>
    <row r="544" spans="1:14" ht="24.75" hidden="1" customHeight="1" thickTop="1" thickBot="1">
      <c r="A544" s="3">
        <f t="shared" si="30"/>
        <v>461</v>
      </c>
      <c r="B544" s="38"/>
      <c r="M544" s="25">
        <f t="shared" si="29"/>
        <v>425</v>
      </c>
      <c r="N544" s="5">
        <v>29594.059405940592</v>
      </c>
    </row>
    <row r="545" spans="1:14" ht="24.75" hidden="1" customHeight="1" thickTop="1" thickBot="1">
      <c r="A545" s="3">
        <f t="shared" si="30"/>
        <v>462</v>
      </c>
      <c r="B545" s="38"/>
      <c r="M545" s="25">
        <f t="shared" si="29"/>
        <v>426</v>
      </c>
      <c r="N545" s="5">
        <v>29663.366336633662</v>
      </c>
    </row>
    <row r="546" spans="1:14" ht="24.75" hidden="1" customHeight="1" thickTop="1" thickBot="1">
      <c r="A546" s="3">
        <f t="shared" si="30"/>
        <v>463</v>
      </c>
      <c r="B546" s="38"/>
      <c r="M546" s="25">
        <f t="shared" si="29"/>
        <v>427</v>
      </c>
      <c r="N546" s="5">
        <v>29732.673267326732</v>
      </c>
    </row>
    <row r="547" spans="1:14" ht="24.75" hidden="1" customHeight="1" thickTop="1" thickBot="1">
      <c r="A547" s="3">
        <f t="shared" si="30"/>
        <v>464</v>
      </c>
      <c r="B547" s="38"/>
      <c r="M547" s="25">
        <f t="shared" si="29"/>
        <v>428</v>
      </c>
      <c r="N547" s="5">
        <v>29801.980198019803</v>
      </c>
    </row>
    <row r="548" spans="1:14" ht="24.75" hidden="1" customHeight="1" thickTop="1" thickBot="1">
      <c r="A548" s="3">
        <f t="shared" si="30"/>
        <v>465</v>
      </c>
      <c r="B548" s="38"/>
      <c r="M548" s="25">
        <f t="shared" si="29"/>
        <v>429</v>
      </c>
      <c r="N548" s="5">
        <v>29871.287128712869</v>
      </c>
    </row>
    <row r="549" spans="1:14" ht="24.75" hidden="1" customHeight="1" thickTop="1" thickBot="1">
      <c r="A549" s="3">
        <f t="shared" si="30"/>
        <v>466</v>
      </c>
      <c r="B549" s="38"/>
      <c r="M549" s="25">
        <f t="shared" si="29"/>
        <v>430</v>
      </c>
      <c r="N549" s="5">
        <v>29940.594059405939</v>
      </c>
    </row>
    <row r="550" spans="1:14" ht="24.75" hidden="1" customHeight="1" thickTop="1" thickBot="1">
      <c r="A550" s="3">
        <f t="shared" si="30"/>
        <v>467</v>
      </c>
      <c r="B550" s="38"/>
      <c r="M550" s="25">
        <f t="shared" si="29"/>
        <v>431</v>
      </c>
      <c r="N550" s="5">
        <v>30009.90099009901</v>
      </c>
    </row>
    <row r="551" spans="1:14" ht="24.75" hidden="1" customHeight="1" thickTop="1" thickBot="1">
      <c r="A551" s="3">
        <f t="shared" si="30"/>
        <v>468</v>
      </c>
      <c r="B551" s="38"/>
      <c r="M551" s="25">
        <f t="shared" si="29"/>
        <v>432</v>
      </c>
      <c r="N551" s="5">
        <v>30079.20792079208</v>
      </c>
    </row>
    <row r="552" spans="1:14" ht="24.75" hidden="1" customHeight="1" thickTop="1" thickBot="1">
      <c r="A552" s="3">
        <f t="shared" si="30"/>
        <v>469</v>
      </c>
      <c r="B552" s="38"/>
      <c r="M552" s="25">
        <f t="shared" si="29"/>
        <v>433</v>
      </c>
      <c r="N552" s="5">
        <v>30148.514851485146</v>
      </c>
    </row>
    <row r="553" spans="1:14" ht="24.75" hidden="1" customHeight="1" thickTop="1" thickBot="1">
      <c r="A553" s="3">
        <f t="shared" si="30"/>
        <v>470</v>
      </c>
      <c r="B553" s="38"/>
      <c r="M553" s="25">
        <f t="shared" si="29"/>
        <v>434</v>
      </c>
      <c r="N553" s="5">
        <v>30217.821782178216</v>
      </c>
    </row>
    <row r="554" spans="1:14" ht="24.75" hidden="1" customHeight="1" thickTop="1" thickBot="1">
      <c r="A554" s="3">
        <f t="shared" si="30"/>
        <v>471</v>
      </c>
      <c r="B554" s="38"/>
      <c r="M554" s="25">
        <f t="shared" si="29"/>
        <v>435</v>
      </c>
      <c r="N554" s="5">
        <v>30287.128712871287</v>
      </c>
    </row>
    <row r="555" spans="1:14" ht="24.75" hidden="1" customHeight="1" thickTop="1" thickBot="1">
      <c r="A555" s="3">
        <f t="shared" si="30"/>
        <v>472</v>
      </c>
      <c r="B555" s="38"/>
      <c r="M555" s="25">
        <f t="shared" si="29"/>
        <v>436</v>
      </c>
      <c r="N555" s="5">
        <v>30356.435643564357</v>
      </c>
    </row>
    <row r="556" spans="1:14" ht="24.75" hidden="1" customHeight="1" thickTop="1" thickBot="1">
      <c r="A556" s="3">
        <f t="shared" si="30"/>
        <v>473</v>
      </c>
      <c r="B556" s="38"/>
      <c r="M556" s="25">
        <f t="shared" si="29"/>
        <v>437</v>
      </c>
      <c r="N556" s="5">
        <v>30425.742574257423</v>
      </c>
    </row>
    <row r="557" spans="1:14" ht="24.75" hidden="1" customHeight="1" thickTop="1" thickBot="1">
      <c r="A557" s="3">
        <f t="shared" si="30"/>
        <v>474</v>
      </c>
      <c r="B557" s="38"/>
      <c r="M557" s="25">
        <f t="shared" si="29"/>
        <v>438</v>
      </c>
      <c r="N557" s="5">
        <v>30495.049504950493</v>
      </c>
    </row>
    <row r="558" spans="1:14" ht="24.75" hidden="1" customHeight="1" thickTop="1" thickBot="1">
      <c r="A558" s="3">
        <f t="shared" si="30"/>
        <v>475</v>
      </c>
      <c r="B558" s="38"/>
      <c r="M558" s="25">
        <f t="shared" si="29"/>
        <v>439</v>
      </c>
      <c r="N558" s="5">
        <v>30564.356435643564</v>
      </c>
    </row>
    <row r="559" spans="1:14" ht="24.75" hidden="1" customHeight="1" thickTop="1" thickBot="1">
      <c r="A559" s="3">
        <f t="shared" si="30"/>
        <v>476</v>
      </c>
      <c r="B559" s="38"/>
      <c r="M559" s="25">
        <f t="shared" si="29"/>
        <v>440</v>
      </c>
      <c r="N559" s="5">
        <v>30633.663366336634</v>
      </c>
    </row>
    <row r="560" spans="1:14" ht="24.75" hidden="1" customHeight="1" thickTop="1" thickBot="1">
      <c r="A560" s="3">
        <f t="shared" si="30"/>
        <v>477</v>
      </c>
      <c r="B560" s="38"/>
      <c r="M560" s="25">
        <f t="shared" si="29"/>
        <v>441</v>
      </c>
      <c r="N560" s="5">
        <v>30702.9702970297</v>
      </c>
    </row>
    <row r="561" spans="1:14" ht="24.75" hidden="1" customHeight="1" thickTop="1" thickBot="1">
      <c r="A561" s="3">
        <f t="shared" si="30"/>
        <v>478</v>
      </c>
      <c r="B561" s="38"/>
      <c r="M561" s="25">
        <f t="shared" si="29"/>
        <v>442</v>
      </c>
      <c r="N561" s="5">
        <v>30772.27722772277</v>
      </c>
    </row>
    <row r="562" spans="1:14" ht="24.75" hidden="1" customHeight="1" thickTop="1" thickBot="1">
      <c r="A562" s="3">
        <f t="shared" si="30"/>
        <v>479</v>
      </c>
      <c r="B562" s="38"/>
      <c r="M562" s="25">
        <f t="shared" si="29"/>
        <v>443</v>
      </c>
      <c r="N562" s="5">
        <v>30841.584158415841</v>
      </c>
    </row>
    <row r="563" spans="1:14" ht="24.75" hidden="1" customHeight="1" thickTop="1" thickBot="1">
      <c r="A563" s="3">
        <f t="shared" si="30"/>
        <v>480</v>
      </c>
      <c r="B563" s="38"/>
      <c r="M563" s="25">
        <f t="shared" si="29"/>
        <v>444</v>
      </c>
      <c r="N563" s="5">
        <v>30910.891089108911</v>
      </c>
    </row>
    <row r="564" spans="1:14" ht="24.75" hidden="1" customHeight="1" thickTop="1" thickBot="1">
      <c r="A564" s="3">
        <f t="shared" si="30"/>
        <v>481</v>
      </c>
      <c r="B564" s="38"/>
      <c r="M564" s="25">
        <f t="shared" si="29"/>
        <v>445</v>
      </c>
      <c r="N564" s="5">
        <v>30980.198019801977</v>
      </c>
    </row>
    <row r="565" spans="1:14" ht="24.75" hidden="1" customHeight="1" thickTop="1" thickBot="1">
      <c r="A565" s="3">
        <f t="shared" si="30"/>
        <v>482</v>
      </c>
      <c r="B565" s="38"/>
      <c r="M565" s="25">
        <f t="shared" si="29"/>
        <v>446</v>
      </c>
      <c r="N565" s="5">
        <v>31049.504950495048</v>
      </c>
    </row>
    <row r="566" spans="1:14" ht="24.75" hidden="1" customHeight="1" thickTop="1" thickBot="1">
      <c r="A566" s="3">
        <f t="shared" si="30"/>
        <v>483</v>
      </c>
      <c r="B566" s="38"/>
      <c r="M566" s="25">
        <f t="shared" si="29"/>
        <v>447</v>
      </c>
      <c r="N566" s="5">
        <v>31118.811881188118</v>
      </c>
    </row>
    <row r="567" spans="1:14" ht="24.75" hidden="1" customHeight="1" thickTop="1" thickBot="1">
      <c r="A567" s="3">
        <f t="shared" si="30"/>
        <v>484</v>
      </c>
      <c r="B567" s="38"/>
      <c r="M567" s="25">
        <f t="shared" si="29"/>
        <v>448</v>
      </c>
      <c r="N567" s="5">
        <v>31188.118811881188</v>
      </c>
    </row>
    <row r="568" spans="1:14" ht="24.75" hidden="1" customHeight="1" thickTop="1" thickBot="1">
      <c r="A568" s="3">
        <f t="shared" si="30"/>
        <v>485</v>
      </c>
      <c r="B568" s="38"/>
      <c r="M568" s="25">
        <f t="shared" si="29"/>
        <v>449</v>
      </c>
      <c r="N568" s="5">
        <v>31257.425742574258</v>
      </c>
    </row>
    <row r="569" spans="1:14" ht="24.75" hidden="1" customHeight="1" thickTop="1" thickBot="1">
      <c r="A569" s="3">
        <f t="shared" si="30"/>
        <v>486</v>
      </c>
      <c r="B569" s="38"/>
      <c r="M569" s="25">
        <f t="shared" si="29"/>
        <v>450</v>
      </c>
      <c r="N569" s="5">
        <v>31326.732673267325</v>
      </c>
    </row>
    <row r="570" spans="1:14" ht="24.75" hidden="1" customHeight="1" thickTop="1" thickBot="1">
      <c r="A570" s="3">
        <f t="shared" si="30"/>
        <v>487</v>
      </c>
      <c r="B570" s="38"/>
      <c r="M570" s="25">
        <f t="shared" ref="M570:M619" si="31">1+M569</f>
        <v>451</v>
      </c>
      <c r="N570" s="5">
        <v>31396.039603960395</v>
      </c>
    </row>
    <row r="571" spans="1:14" ht="24.75" hidden="1" customHeight="1" thickTop="1" thickBot="1">
      <c r="A571" s="3">
        <f t="shared" si="30"/>
        <v>488</v>
      </c>
      <c r="B571" s="38"/>
      <c r="M571" s="25">
        <f t="shared" si="31"/>
        <v>452</v>
      </c>
      <c r="N571" s="5">
        <v>31465.346534653465</v>
      </c>
    </row>
    <row r="572" spans="1:14" ht="24.75" hidden="1" customHeight="1" thickTop="1" thickBot="1">
      <c r="A572" s="3">
        <f t="shared" si="30"/>
        <v>489</v>
      </c>
      <c r="B572" s="38"/>
      <c r="M572" s="25">
        <f t="shared" si="31"/>
        <v>453</v>
      </c>
      <c r="N572" s="5">
        <v>31534.653465346535</v>
      </c>
    </row>
    <row r="573" spans="1:14" ht="24.75" hidden="1" customHeight="1" thickTop="1" thickBot="1">
      <c r="A573" s="3">
        <f t="shared" si="30"/>
        <v>490</v>
      </c>
      <c r="B573" s="38"/>
      <c r="M573" s="25">
        <f t="shared" si="31"/>
        <v>454</v>
      </c>
      <c r="N573" s="5">
        <v>31603.960396039602</v>
      </c>
    </row>
    <row r="574" spans="1:14" ht="24.75" hidden="1" customHeight="1" thickTop="1" thickBot="1">
      <c r="A574" s="3">
        <f t="shared" si="30"/>
        <v>491</v>
      </c>
      <c r="B574" s="38"/>
      <c r="M574" s="25">
        <f t="shared" si="31"/>
        <v>455</v>
      </c>
      <c r="N574" s="5">
        <v>31673.267326732672</v>
      </c>
    </row>
    <row r="575" spans="1:14" ht="24.75" hidden="1" customHeight="1" thickTop="1" thickBot="1">
      <c r="A575" s="3">
        <f t="shared" si="30"/>
        <v>492</v>
      </c>
      <c r="B575" s="38"/>
      <c r="M575" s="25">
        <f t="shared" si="31"/>
        <v>456</v>
      </c>
      <c r="N575" s="5">
        <v>31742.574257425742</v>
      </c>
    </row>
    <row r="576" spans="1:14" ht="24.75" hidden="1" customHeight="1" thickTop="1" thickBot="1">
      <c r="A576" s="3">
        <f t="shared" si="30"/>
        <v>493</v>
      </c>
      <c r="B576" s="38"/>
      <c r="M576" s="25">
        <f t="shared" si="31"/>
        <v>457</v>
      </c>
      <c r="N576" s="5">
        <v>31811.881188118812</v>
      </c>
    </row>
    <row r="577" spans="1:14" ht="24.75" hidden="1" customHeight="1" thickTop="1" thickBot="1">
      <c r="A577" s="3">
        <f t="shared" si="30"/>
        <v>494</v>
      </c>
      <c r="B577" s="38"/>
      <c r="M577" s="25">
        <f t="shared" si="31"/>
        <v>458</v>
      </c>
      <c r="N577" s="5">
        <v>31881.188118811879</v>
      </c>
    </row>
    <row r="578" spans="1:14" ht="24.75" hidden="1" customHeight="1" thickTop="1" thickBot="1">
      <c r="A578" s="3">
        <f t="shared" si="30"/>
        <v>495</v>
      </c>
      <c r="B578" s="38"/>
      <c r="M578" s="25">
        <f t="shared" si="31"/>
        <v>459</v>
      </c>
      <c r="N578" s="5">
        <v>31950.495049504949</v>
      </c>
    </row>
    <row r="579" spans="1:14" ht="24.75" hidden="1" customHeight="1" thickTop="1" thickBot="1">
      <c r="A579" s="3">
        <f t="shared" si="30"/>
        <v>496</v>
      </c>
      <c r="B579" s="38"/>
      <c r="M579" s="25">
        <f t="shared" si="31"/>
        <v>460</v>
      </c>
      <c r="N579" s="5">
        <v>32019.801980198019</v>
      </c>
    </row>
    <row r="580" spans="1:14" ht="24.75" hidden="1" customHeight="1" thickTop="1" thickBot="1">
      <c r="A580" s="3">
        <f t="shared" si="30"/>
        <v>497</v>
      </c>
      <c r="B580" s="38"/>
      <c r="M580" s="25">
        <f t="shared" si="31"/>
        <v>461</v>
      </c>
      <c r="N580" s="5">
        <v>32089.108910891089</v>
      </c>
    </row>
    <row r="581" spans="1:14" ht="24.75" hidden="1" customHeight="1" thickTop="1" thickBot="1">
      <c r="A581" s="3">
        <f t="shared" si="30"/>
        <v>498</v>
      </c>
      <c r="B581" s="38"/>
      <c r="M581" s="25">
        <f t="shared" si="31"/>
        <v>462</v>
      </c>
      <c r="N581" s="5">
        <v>32158.415841584156</v>
      </c>
    </row>
    <row r="582" spans="1:14" ht="24.75" hidden="1" customHeight="1" thickTop="1" thickBot="1">
      <c r="A582" s="3">
        <f t="shared" si="30"/>
        <v>499</v>
      </c>
      <c r="B582" s="38"/>
      <c r="M582" s="25">
        <f t="shared" si="31"/>
        <v>463</v>
      </c>
      <c r="N582" s="5">
        <v>32227.722772277226</v>
      </c>
    </row>
    <row r="583" spans="1:14" ht="24.75" hidden="1" customHeight="1" thickTop="1" thickBot="1">
      <c r="A583" s="3">
        <f t="shared" si="30"/>
        <v>500</v>
      </c>
      <c r="B583" s="38"/>
      <c r="M583" s="25">
        <f t="shared" si="31"/>
        <v>464</v>
      </c>
      <c r="N583" s="5">
        <v>32297.029702970296</v>
      </c>
    </row>
    <row r="584" spans="1:14" ht="24.75" hidden="1" customHeight="1" thickTop="1" thickBot="1">
      <c r="A584" s="3"/>
      <c r="B584" s="38"/>
      <c r="M584" s="25">
        <f t="shared" si="31"/>
        <v>465</v>
      </c>
      <c r="N584" s="5">
        <v>32366.336633663366</v>
      </c>
    </row>
    <row r="585" spans="1:14" ht="24.75" hidden="1" customHeight="1" thickTop="1" thickBot="1">
      <c r="A585" s="3"/>
      <c r="B585" s="38"/>
      <c r="M585" s="25">
        <f t="shared" si="31"/>
        <v>466</v>
      </c>
      <c r="N585" s="5">
        <v>32435.643564356433</v>
      </c>
    </row>
    <row r="586" spans="1:14" ht="24.75" hidden="1" customHeight="1" thickTop="1" thickBot="1">
      <c r="A586" s="3"/>
      <c r="B586" s="38"/>
      <c r="M586" s="25">
        <f t="shared" si="31"/>
        <v>467</v>
      </c>
      <c r="N586" s="5">
        <v>32504.950495049503</v>
      </c>
    </row>
    <row r="587" spans="1:14" ht="24.75" hidden="1" customHeight="1" thickTop="1" thickBot="1">
      <c r="A587" s="3"/>
      <c r="B587" s="38"/>
      <c r="M587" s="25">
        <f t="shared" si="31"/>
        <v>468</v>
      </c>
      <c r="N587" s="5">
        <v>32574.257425742573</v>
      </c>
    </row>
    <row r="588" spans="1:14" ht="24.75" hidden="1" customHeight="1" thickTop="1" thickBot="1">
      <c r="A588" s="3"/>
      <c r="B588" s="38"/>
      <c r="M588" s="25">
        <f t="shared" si="31"/>
        <v>469</v>
      </c>
      <c r="N588" s="5">
        <v>32643.564356435643</v>
      </c>
    </row>
    <row r="589" spans="1:14" ht="24.75" hidden="1" customHeight="1" thickTop="1" thickBot="1">
      <c r="A589" s="3"/>
      <c r="B589" s="38"/>
      <c r="M589" s="25">
        <f t="shared" si="31"/>
        <v>470</v>
      </c>
      <c r="N589" s="5">
        <v>32712.871287128713</v>
      </c>
    </row>
    <row r="590" spans="1:14" ht="24.75" hidden="1" customHeight="1" thickTop="1" thickBot="1">
      <c r="A590" s="3"/>
      <c r="B590" s="38"/>
      <c r="M590" s="25">
        <f t="shared" si="31"/>
        <v>471</v>
      </c>
      <c r="N590" s="5">
        <v>32782.178217821784</v>
      </c>
    </row>
    <row r="591" spans="1:14" ht="24.75" hidden="1" customHeight="1" thickTop="1" thickBot="1">
      <c r="A591" s="3"/>
      <c r="B591" s="38"/>
      <c r="M591" s="25">
        <f t="shared" si="31"/>
        <v>472</v>
      </c>
      <c r="N591" s="5">
        <v>32851.485148514854</v>
      </c>
    </row>
    <row r="592" spans="1:14" ht="24.75" hidden="1" customHeight="1" thickTop="1" thickBot="1">
      <c r="A592" s="3"/>
      <c r="B592" s="38"/>
      <c r="M592" s="25">
        <f t="shared" si="31"/>
        <v>473</v>
      </c>
      <c r="N592" s="5">
        <v>32920.792079207917</v>
      </c>
    </row>
    <row r="593" spans="1:14" ht="24.75" hidden="1" customHeight="1" thickTop="1" thickBot="1">
      <c r="A593" s="3"/>
      <c r="B593" s="38"/>
      <c r="M593" s="25">
        <f t="shared" si="31"/>
        <v>474</v>
      </c>
      <c r="N593" s="5">
        <v>32990.099009900987</v>
      </c>
    </row>
    <row r="594" spans="1:14" ht="24.75" hidden="1" customHeight="1" thickTop="1" thickBot="1">
      <c r="A594" s="3"/>
      <c r="B594" s="38"/>
      <c r="M594" s="25">
        <f t="shared" si="31"/>
        <v>475</v>
      </c>
      <c r="N594" s="5">
        <v>33059.405940594057</v>
      </c>
    </row>
    <row r="595" spans="1:14" ht="24.75" hidden="1" customHeight="1" thickTop="1" thickBot="1">
      <c r="A595" s="3"/>
      <c r="B595" s="38"/>
      <c r="M595" s="25">
        <f t="shared" si="31"/>
        <v>476</v>
      </c>
      <c r="N595" s="5">
        <v>33128.712871287127</v>
      </c>
    </row>
    <row r="596" spans="1:14" ht="24.75" hidden="1" customHeight="1" thickTop="1" thickBot="1">
      <c r="A596" s="3"/>
      <c r="B596" s="38"/>
      <c r="M596" s="25">
        <f t="shared" si="31"/>
        <v>477</v>
      </c>
      <c r="N596" s="5">
        <v>33198.019801980197</v>
      </c>
    </row>
    <row r="597" spans="1:14" ht="24.75" hidden="1" customHeight="1" thickTop="1" thickBot="1">
      <c r="A597" s="3"/>
      <c r="B597" s="38"/>
      <c r="M597" s="25">
        <f t="shared" si="31"/>
        <v>478</v>
      </c>
      <c r="N597" s="5">
        <v>33267.326732673268</v>
      </c>
    </row>
    <row r="598" spans="1:14" ht="24.75" hidden="1" customHeight="1" thickTop="1" thickBot="1">
      <c r="A598" s="3"/>
      <c r="B598" s="38"/>
      <c r="M598" s="25">
        <f t="shared" si="31"/>
        <v>479</v>
      </c>
      <c r="N598" s="5">
        <v>33336.633663366338</v>
      </c>
    </row>
    <row r="599" spans="1:14" ht="24.75" hidden="1" customHeight="1" thickTop="1" thickBot="1">
      <c r="A599" s="3"/>
      <c r="B599" s="38"/>
      <c r="M599" s="25">
        <f t="shared" si="31"/>
        <v>480</v>
      </c>
      <c r="N599" s="5">
        <v>33405.940594059408</v>
      </c>
    </row>
    <row r="600" spans="1:14" ht="24.75" hidden="1" customHeight="1" thickTop="1" thickBot="1">
      <c r="A600" s="3"/>
      <c r="B600" s="38"/>
      <c r="M600" s="25">
        <f t="shared" si="31"/>
        <v>481</v>
      </c>
      <c r="N600" s="5">
        <v>33475.247524752471</v>
      </c>
    </row>
    <row r="601" spans="1:14" ht="24.75" hidden="1" customHeight="1" thickTop="1" thickBot="1">
      <c r="A601" s="3"/>
      <c r="B601" s="38"/>
      <c r="M601" s="25">
        <f t="shared" si="31"/>
        <v>482</v>
      </c>
      <c r="N601" s="5">
        <v>33544.554455445541</v>
      </c>
    </row>
    <row r="602" spans="1:14" ht="24.75" hidden="1" customHeight="1" thickTop="1" thickBot="1">
      <c r="A602" s="3"/>
      <c r="B602" s="38"/>
      <c r="M602" s="25">
        <f t="shared" si="31"/>
        <v>483</v>
      </c>
      <c r="N602" s="5">
        <v>33613.861386138611</v>
      </c>
    </row>
    <row r="603" spans="1:14" ht="24.75" hidden="1" customHeight="1" thickTop="1" thickBot="1">
      <c r="A603" s="3"/>
      <c r="B603" s="38"/>
      <c r="M603" s="25">
        <f t="shared" si="31"/>
        <v>484</v>
      </c>
      <c r="N603" s="5">
        <v>33683.168316831681</v>
      </c>
    </row>
    <row r="604" spans="1:14" ht="24.75" hidden="1" customHeight="1" thickTop="1" thickBot="1">
      <c r="A604" s="3"/>
      <c r="B604" s="38"/>
      <c r="M604" s="25">
        <f t="shared" si="31"/>
        <v>485</v>
      </c>
      <c r="N604" s="5">
        <v>33752.475247524751</v>
      </c>
    </row>
    <row r="605" spans="1:14" ht="24.75" hidden="1" customHeight="1" thickTop="1" thickBot="1">
      <c r="A605" s="3"/>
      <c r="B605" s="38"/>
      <c r="M605" s="25">
        <f t="shared" si="31"/>
        <v>486</v>
      </c>
      <c r="N605" s="5">
        <v>33821.782178217822</v>
      </c>
    </row>
    <row r="606" spans="1:14" ht="24.75" hidden="1" customHeight="1" thickTop="1" thickBot="1">
      <c r="A606" s="3"/>
      <c r="B606" s="38"/>
      <c r="M606" s="25">
        <f t="shared" si="31"/>
        <v>487</v>
      </c>
      <c r="N606" s="5">
        <v>33891.089108910892</v>
      </c>
    </row>
    <row r="607" spans="1:14" ht="24.75" hidden="1" customHeight="1" thickTop="1" thickBot="1">
      <c r="A607" s="3"/>
      <c r="B607" s="38"/>
      <c r="M607" s="25">
        <f t="shared" si="31"/>
        <v>488</v>
      </c>
      <c r="N607" s="5">
        <v>33960.396039603962</v>
      </c>
    </row>
    <row r="608" spans="1:14" ht="24.75" hidden="1" customHeight="1" thickTop="1" thickBot="1">
      <c r="A608" s="3"/>
      <c r="B608" s="38"/>
      <c r="M608" s="25">
        <f t="shared" si="31"/>
        <v>489</v>
      </c>
      <c r="N608" s="5">
        <v>34029.702970297032</v>
      </c>
    </row>
    <row r="609" spans="1:14" ht="24.75" hidden="1" customHeight="1" thickTop="1" thickBot="1">
      <c r="A609" s="3"/>
      <c r="B609" s="38"/>
      <c r="M609" s="25">
        <f t="shared" si="31"/>
        <v>490</v>
      </c>
      <c r="N609" s="5">
        <v>34099.009900990095</v>
      </c>
    </row>
    <row r="610" spans="1:14" ht="24.75" hidden="1" customHeight="1" thickTop="1" thickBot="1">
      <c r="A610" s="3"/>
      <c r="B610" s="38"/>
      <c r="M610" s="25">
        <f t="shared" si="31"/>
        <v>491</v>
      </c>
      <c r="N610" s="5">
        <v>34168.316831683165</v>
      </c>
    </row>
    <row r="611" spans="1:14" ht="24.75" hidden="1" customHeight="1" thickTop="1" thickBot="1">
      <c r="A611" s="3"/>
      <c r="B611" s="38"/>
      <c r="M611" s="25">
        <f t="shared" si="31"/>
        <v>492</v>
      </c>
      <c r="N611" s="5">
        <v>34237.623762376235</v>
      </c>
    </row>
    <row r="612" spans="1:14" ht="24.75" hidden="1" customHeight="1" thickTop="1" thickBot="1">
      <c r="A612" s="3"/>
      <c r="B612" s="38"/>
      <c r="M612" s="25">
        <f t="shared" si="31"/>
        <v>493</v>
      </c>
      <c r="N612" s="5">
        <v>34306.930693069306</v>
      </c>
    </row>
    <row r="613" spans="1:14" ht="24.75" hidden="1" customHeight="1" thickTop="1" thickBot="1">
      <c r="A613" s="3"/>
      <c r="B613" s="38"/>
      <c r="M613" s="25">
        <f t="shared" si="31"/>
        <v>494</v>
      </c>
      <c r="N613" s="5">
        <v>34376.237623762376</v>
      </c>
    </row>
    <row r="614" spans="1:14" ht="24.75" hidden="1" customHeight="1" thickTop="1" thickBot="1">
      <c r="A614" s="3"/>
      <c r="B614" s="38"/>
      <c r="M614" s="25">
        <f t="shared" si="31"/>
        <v>495</v>
      </c>
      <c r="N614" s="5">
        <v>34445.544554455446</v>
      </c>
    </row>
    <row r="615" spans="1:14" ht="24.75" hidden="1" customHeight="1" thickTop="1" thickBot="1">
      <c r="A615" s="3"/>
      <c r="B615" s="38"/>
      <c r="M615" s="25">
        <f t="shared" si="31"/>
        <v>496</v>
      </c>
      <c r="N615" s="5">
        <v>34514.851485148516</v>
      </c>
    </row>
    <row r="616" spans="1:14" ht="24.75" hidden="1" customHeight="1" thickTop="1" thickBot="1">
      <c r="A616" s="3"/>
      <c r="B616" s="38"/>
      <c r="M616" s="25">
        <f t="shared" si="31"/>
        <v>497</v>
      </c>
      <c r="N616" s="5">
        <v>34584.158415841586</v>
      </c>
    </row>
    <row r="617" spans="1:14" ht="24.75" hidden="1" customHeight="1" thickTop="1" thickBot="1">
      <c r="A617" s="3"/>
      <c r="B617" s="38"/>
      <c r="M617" s="25">
        <f t="shared" si="31"/>
        <v>498</v>
      </c>
      <c r="N617" s="5">
        <v>34653.465346534649</v>
      </c>
    </row>
    <row r="618" spans="1:14" ht="24.75" hidden="1" customHeight="1" thickTop="1" thickBot="1">
      <c r="A618" s="3"/>
      <c r="B618" s="38"/>
      <c r="M618" s="25">
        <f t="shared" si="31"/>
        <v>499</v>
      </c>
      <c r="N618" s="5">
        <v>34722.772277227719</v>
      </c>
    </row>
    <row r="619" spans="1:14" ht="24.75" hidden="1" customHeight="1" thickTop="1" thickBot="1">
      <c r="A619" s="3"/>
      <c r="B619" s="38"/>
      <c r="M619" s="25">
        <f t="shared" si="31"/>
        <v>500</v>
      </c>
    </row>
    <row r="620" spans="1:14" ht="24.75" hidden="1" customHeight="1" thickTop="1" thickBot="1">
      <c r="A620" s="3"/>
      <c r="B620" s="38"/>
      <c r="N620" s="31"/>
    </row>
    <row r="621" spans="1:14" ht="24.75" hidden="1" customHeight="1" thickTop="1" thickBot="1">
      <c r="A621" s="3"/>
      <c r="B621" s="38"/>
      <c r="N621" s="31"/>
    </row>
    <row r="622" spans="1:14" ht="24.75" hidden="1" customHeight="1" thickTop="1" thickBot="1">
      <c r="A622" s="3"/>
      <c r="B622" s="38"/>
      <c r="N622" s="31"/>
    </row>
    <row r="623" spans="1:14" ht="24.75" hidden="1" customHeight="1" thickTop="1" thickBot="1">
      <c r="A623" s="3"/>
      <c r="B623" s="38"/>
      <c r="N623" s="31"/>
    </row>
    <row r="624" spans="1:14" ht="24.75" hidden="1" customHeight="1" thickTop="1" thickBot="1">
      <c r="A624" s="3"/>
      <c r="B624" s="38"/>
      <c r="N624" s="31"/>
    </row>
    <row r="625" spans="1:14" ht="24.75" hidden="1" customHeight="1" thickTop="1" thickBot="1">
      <c r="A625" s="3"/>
      <c r="B625" s="38"/>
      <c r="N625" s="31"/>
    </row>
    <row r="626" spans="1:14" ht="24.75" hidden="1" customHeight="1" thickTop="1" thickBot="1">
      <c r="A626" s="3"/>
      <c r="B626" s="38"/>
      <c r="N626" s="31"/>
    </row>
    <row r="627" spans="1:14" ht="24.75" hidden="1" customHeight="1" thickTop="1" thickBot="1">
      <c r="A627" s="3"/>
      <c r="B627" s="38"/>
      <c r="N627" s="31"/>
    </row>
    <row r="628" spans="1:14" ht="24.75" hidden="1" customHeight="1" thickTop="1" thickBot="1">
      <c r="A628" s="3"/>
      <c r="B628" s="38"/>
      <c r="N628" s="31"/>
    </row>
    <row r="629" spans="1:14" ht="24.75" hidden="1" customHeight="1" thickTop="1" thickBot="1">
      <c r="A629" s="3"/>
      <c r="B629" s="38"/>
      <c r="N629" s="31"/>
    </row>
    <row r="630" spans="1:14" ht="24.75" hidden="1" customHeight="1" thickTop="1" thickBot="1">
      <c r="A630" s="3"/>
      <c r="B630" s="38"/>
      <c r="N630" s="31"/>
    </row>
    <row r="631" spans="1:14" ht="24.75" hidden="1" customHeight="1" thickTop="1" thickBot="1">
      <c r="A631" s="3"/>
      <c r="B631" s="38"/>
      <c r="N631" s="31"/>
    </row>
    <row r="632" spans="1:14" ht="24.75" hidden="1" customHeight="1" thickTop="1" thickBot="1">
      <c r="A632" s="3"/>
      <c r="B632" s="38"/>
      <c r="N632" s="31"/>
    </row>
    <row r="633" spans="1:14" ht="24.75" hidden="1" customHeight="1" thickTop="1" thickBot="1">
      <c r="A633" s="3"/>
      <c r="B633" s="38"/>
      <c r="N633" s="31"/>
    </row>
    <row r="634" spans="1:14" ht="24.75" hidden="1" customHeight="1" thickTop="1" thickBot="1">
      <c r="A634" s="3"/>
      <c r="B634" s="38"/>
      <c r="N634" s="31"/>
    </row>
    <row r="635" spans="1:14" ht="24.75" hidden="1" customHeight="1" thickTop="1" thickBot="1">
      <c r="A635" s="3"/>
      <c r="B635" s="38"/>
      <c r="N635" s="31"/>
    </row>
    <row r="636" spans="1:14" ht="24.75" hidden="1" customHeight="1" thickTop="1" thickBot="1">
      <c r="A636" s="3"/>
      <c r="B636" s="38"/>
      <c r="N636" s="31"/>
    </row>
    <row r="637" spans="1:14" ht="24.75" hidden="1" customHeight="1" thickTop="1" thickBot="1">
      <c r="A637" s="3"/>
      <c r="B637" s="38"/>
      <c r="N637" s="31"/>
    </row>
    <row r="638" spans="1:14" ht="24.75" hidden="1" customHeight="1" thickTop="1" thickBot="1">
      <c r="A638" s="3"/>
      <c r="B638" s="38"/>
      <c r="N638" s="31"/>
    </row>
    <row r="639" spans="1:14" ht="24.75" hidden="1" customHeight="1" thickTop="1" thickBot="1">
      <c r="A639" s="3"/>
      <c r="B639" s="38"/>
      <c r="N639" s="31"/>
    </row>
    <row r="640" spans="1:14" ht="24.75" hidden="1" customHeight="1" thickTop="1" thickBot="1">
      <c r="A640" s="3"/>
      <c r="B640" s="38"/>
      <c r="N640" s="31"/>
    </row>
    <row r="641" spans="1:14" ht="24.75" hidden="1" customHeight="1" thickTop="1" thickBot="1">
      <c r="A641" s="3"/>
      <c r="B641" s="38"/>
      <c r="N641" s="31"/>
    </row>
    <row r="642" spans="1:14" ht="24.75" hidden="1" customHeight="1" thickTop="1" thickBot="1">
      <c r="A642" s="3"/>
      <c r="B642" s="38"/>
      <c r="N642" s="31"/>
    </row>
    <row r="643" spans="1:14" ht="24.75" hidden="1" customHeight="1" thickTop="1" thickBot="1">
      <c r="A643" s="3"/>
      <c r="B643" s="38"/>
      <c r="N643" s="31"/>
    </row>
    <row r="644" spans="1:14" ht="24.75" hidden="1" customHeight="1" thickTop="1" thickBot="1">
      <c r="A644" s="3"/>
      <c r="B644" s="38"/>
      <c r="N644" s="31"/>
    </row>
    <row r="645" spans="1:14" ht="24.75" hidden="1" customHeight="1" thickTop="1" thickBot="1">
      <c r="A645" s="3"/>
      <c r="B645" s="38"/>
      <c r="N645" s="31"/>
    </row>
    <row r="646" spans="1:14" ht="24.75" hidden="1" customHeight="1" thickTop="1" thickBot="1">
      <c r="A646" s="3"/>
      <c r="B646" s="38"/>
      <c r="N646" s="31"/>
    </row>
    <row r="647" spans="1:14" ht="24.75" hidden="1" customHeight="1" thickTop="1" thickBot="1">
      <c r="A647" s="3"/>
      <c r="B647" s="38"/>
      <c r="N647" s="31"/>
    </row>
    <row r="648" spans="1:14" ht="24.75" hidden="1" customHeight="1" thickTop="1" thickBot="1">
      <c r="A648" s="3"/>
      <c r="B648" s="38"/>
      <c r="N648" s="31"/>
    </row>
    <row r="649" spans="1:14" ht="24.75" hidden="1" customHeight="1" thickTop="1" thickBot="1">
      <c r="A649" s="3"/>
      <c r="B649" s="38"/>
      <c r="N649" s="31"/>
    </row>
    <row r="650" spans="1:14" ht="24.75" hidden="1" customHeight="1" thickTop="1" thickBot="1">
      <c r="A650" s="3"/>
      <c r="B650" s="38"/>
      <c r="N650" s="31"/>
    </row>
    <row r="651" spans="1:14" ht="24.75" hidden="1" customHeight="1" thickTop="1" thickBot="1">
      <c r="A651" s="3"/>
      <c r="B651" s="38"/>
      <c r="N651" s="31"/>
    </row>
    <row r="652" spans="1:14" ht="24.75" hidden="1" customHeight="1" thickTop="1" thickBot="1">
      <c r="A652" s="3"/>
      <c r="B652" s="38"/>
      <c r="N652" s="31"/>
    </row>
    <row r="653" spans="1:14" ht="24.75" hidden="1" customHeight="1" thickTop="1" thickBot="1">
      <c r="A653" s="3"/>
      <c r="B653" s="38"/>
      <c r="N653" s="31"/>
    </row>
    <row r="654" spans="1:14" ht="24.75" hidden="1" customHeight="1" thickTop="1" thickBot="1">
      <c r="A654" s="3"/>
      <c r="B654" s="38"/>
      <c r="N654" s="31"/>
    </row>
    <row r="655" spans="1:14" ht="24.75" hidden="1" customHeight="1" thickTop="1" thickBot="1">
      <c r="A655" s="3"/>
      <c r="B655" s="38"/>
      <c r="N655" s="31"/>
    </row>
    <row r="656" spans="1:14" ht="24.75" hidden="1" customHeight="1" thickTop="1" thickBot="1">
      <c r="A656" s="3"/>
      <c r="B656" s="38"/>
      <c r="N656" s="31"/>
    </row>
    <row r="657" spans="1:14" ht="24.75" hidden="1" customHeight="1" thickTop="1" thickBot="1">
      <c r="A657" s="3"/>
      <c r="B657" s="38"/>
      <c r="N657" s="31"/>
    </row>
    <row r="658" spans="1:14" ht="24.75" hidden="1" customHeight="1" thickTop="1" thickBot="1">
      <c r="A658" s="3"/>
      <c r="B658" s="38"/>
      <c r="N658" s="31"/>
    </row>
    <row r="659" spans="1:14" ht="24.75" hidden="1" customHeight="1" thickTop="1" thickBot="1">
      <c r="A659" s="3"/>
      <c r="B659" s="38"/>
      <c r="N659" s="31"/>
    </row>
    <row r="660" spans="1:14" ht="24.75" hidden="1" customHeight="1" thickTop="1" thickBot="1">
      <c r="A660" s="3"/>
      <c r="B660" s="38"/>
      <c r="N660" s="31"/>
    </row>
    <row r="661" spans="1:14" ht="24.75" hidden="1" customHeight="1" thickTop="1" thickBot="1">
      <c r="A661" s="3"/>
      <c r="B661" s="38"/>
      <c r="N661" s="31"/>
    </row>
    <row r="662" spans="1:14" ht="24.75" hidden="1" customHeight="1" thickTop="1" thickBot="1">
      <c r="A662" s="3"/>
      <c r="B662" s="38"/>
      <c r="N662" s="31"/>
    </row>
    <row r="663" spans="1:14" ht="24.75" hidden="1" customHeight="1" thickTop="1" thickBot="1">
      <c r="A663" s="3"/>
      <c r="B663" s="38"/>
      <c r="N663" s="31"/>
    </row>
    <row r="664" spans="1:14" ht="24.75" hidden="1" customHeight="1" thickTop="1" thickBot="1">
      <c r="A664" s="3"/>
      <c r="B664" s="38"/>
      <c r="N664" s="31"/>
    </row>
    <row r="665" spans="1:14" ht="24.75" hidden="1" customHeight="1" thickTop="1" thickBot="1">
      <c r="A665" s="3"/>
      <c r="B665" s="38"/>
      <c r="N665" s="31"/>
    </row>
    <row r="666" spans="1:14" ht="24.75" hidden="1" customHeight="1" thickTop="1" thickBot="1">
      <c r="A666" s="3"/>
      <c r="B666" s="38"/>
      <c r="N666" s="31"/>
    </row>
    <row r="667" spans="1:14" ht="24.75" hidden="1" customHeight="1" thickTop="1" thickBot="1">
      <c r="A667" s="3"/>
      <c r="B667" s="38"/>
      <c r="N667" s="31"/>
    </row>
    <row r="668" spans="1:14" ht="24.75" hidden="1" customHeight="1" thickTop="1" thickBot="1">
      <c r="A668" s="3"/>
      <c r="B668" s="38"/>
      <c r="N668" s="31"/>
    </row>
    <row r="669" spans="1:14" ht="24.75" hidden="1" customHeight="1" thickTop="1" thickBot="1">
      <c r="A669" s="3"/>
      <c r="B669" s="38"/>
      <c r="N669" s="31"/>
    </row>
    <row r="670" spans="1:14" ht="24.75" hidden="1" customHeight="1" thickTop="1" thickBot="1">
      <c r="A670" s="3"/>
      <c r="B670" s="38"/>
      <c r="N670" s="31"/>
    </row>
    <row r="671" spans="1:14" ht="24.75" hidden="1" customHeight="1" thickTop="1" thickBot="1">
      <c r="A671" s="3"/>
      <c r="B671" s="38"/>
      <c r="N671" s="31"/>
    </row>
    <row r="672" spans="1:14" ht="24.75" hidden="1" customHeight="1" thickTop="1" thickBot="1">
      <c r="A672" s="3"/>
      <c r="B672" s="38"/>
      <c r="N672" s="31"/>
    </row>
    <row r="673" spans="1:14" ht="24.75" hidden="1" customHeight="1" thickTop="1" thickBot="1">
      <c r="A673" s="3"/>
      <c r="B673" s="38"/>
      <c r="N673" s="31"/>
    </row>
    <row r="674" spans="1:14" ht="24.75" hidden="1" customHeight="1" thickTop="1" thickBot="1">
      <c r="A674" s="3"/>
      <c r="B674" s="38"/>
      <c r="N674" s="31"/>
    </row>
    <row r="675" spans="1:14" ht="24.75" hidden="1" customHeight="1" thickTop="1" thickBot="1">
      <c r="A675" s="3"/>
      <c r="B675" s="38"/>
      <c r="N675" s="31"/>
    </row>
    <row r="676" spans="1:14" ht="24.75" hidden="1" customHeight="1" thickTop="1" thickBot="1">
      <c r="A676" s="3"/>
      <c r="B676" s="38"/>
      <c r="N676" s="31"/>
    </row>
    <row r="677" spans="1:14" ht="24.75" hidden="1" customHeight="1" thickTop="1" thickBot="1">
      <c r="A677" s="3"/>
      <c r="B677" s="38"/>
      <c r="N677" s="31"/>
    </row>
    <row r="678" spans="1:14" ht="24.75" hidden="1" customHeight="1" thickTop="1" thickBot="1">
      <c r="A678" s="3"/>
      <c r="B678" s="38"/>
      <c r="N678" s="31"/>
    </row>
    <row r="679" spans="1:14" ht="24.75" hidden="1" customHeight="1" thickTop="1" thickBot="1">
      <c r="A679" s="3"/>
      <c r="B679" s="38"/>
      <c r="N679" s="31"/>
    </row>
    <row r="680" spans="1:14" ht="24.75" hidden="1" customHeight="1" thickTop="1" thickBot="1">
      <c r="A680" s="3"/>
      <c r="B680" s="38"/>
      <c r="N680" s="31"/>
    </row>
    <row r="681" spans="1:14" ht="24.75" hidden="1" customHeight="1" thickTop="1" thickBot="1">
      <c r="A681" s="3"/>
      <c r="B681" s="38"/>
      <c r="N681" s="31"/>
    </row>
    <row r="682" spans="1:14" ht="24.75" hidden="1" customHeight="1" thickTop="1" thickBot="1">
      <c r="A682" s="3"/>
      <c r="B682" s="38"/>
      <c r="N682" s="31"/>
    </row>
    <row r="683" spans="1:14" ht="24.75" hidden="1" customHeight="1" thickTop="1" thickBot="1">
      <c r="A683" s="3"/>
      <c r="B683" s="38"/>
      <c r="N683" s="31"/>
    </row>
    <row r="684" spans="1:14" ht="24.75" hidden="1" customHeight="1" thickTop="1" thickBot="1">
      <c r="A684" s="3"/>
      <c r="B684" s="38"/>
      <c r="N684" s="31"/>
    </row>
    <row r="685" spans="1:14" ht="24.75" hidden="1" customHeight="1" thickTop="1" thickBot="1">
      <c r="A685" s="3"/>
      <c r="B685" s="38"/>
      <c r="N685" s="31"/>
    </row>
    <row r="686" spans="1:14" ht="24.75" hidden="1" customHeight="1" thickTop="1" thickBot="1">
      <c r="A686" s="3"/>
      <c r="B686" s="38"/>
      <c r="N686" s="31"/>
    </row>
    <row r="687" spans="1:14" ht="24.75" hidden="1" customHeight="1" thickTop="1" thickBot="1">
      <c r="A687" s="3"/>
      <c r="B687" s="38"/>
      <c r="N687" s="31"/>
    </row>
    <row r="688" spans="1:14" ht="24.75" hidden="1" customHeight="1" thickTop="1" thickBot="1">
      <c r="A688" s="3"/>
      <c r="B688" s="38"/>
      <c r="N688" s="31"/>
    </row>
    <row r="689" spans="1:14" ht="24.75" hidden="1" customHeight="1" thickTop="1" thickBot="1">
      <c r="A689" s="3"/>
      <c r="B689" s="38"/>
      <c r="N689" s="31"/>
    </row>
    <row r="690" spans="1:14" ht="24.75" hidden="1" customHeight="1" thickTop="1" thickBot="1">
      <c r="A690" s="3"/>
      <c r="B690" s="38"/>
      <c r="N690" s="31"/>
    </row>
    <row r="691" spans="1:14" ht="24.75" hidden="1" customHeight="1" thickTop="1" thickBot="1">
      <c r="A691" s="3"/>
      <c r="B691" s="38"/>
      <c r="N691" s="31"/>
    </row>
    <row r="692" spans="1:14" ht="24.75" hidden="1" customHeight="1" thickTop="1" thickBot="1">
      <c r="A692" s="3"/>
      <c r="B692" s="38"/>
      <c r="N692" s="31"/>
    </row>
    <row r="693" spans="1:14" ht="24.75" hidden="1" customHeight="1" thickTop="1" thickBot="1">
      <c r="A693" s="3"/>
      <c r="B693" s="38"/>
      <c r="N693" s="31"/>
    </row>
    <row r="694" spans="1:14" ht="24.75" hidden="1" customHeight="1" thickTop="1" thickBot="1">
      <c r="A694" s="3"/>
      <c r="B694" s="38"/>
      <c r="N694" s="31"/>
    </row>
    <row r="695" spans="1:14" ht="24.75" hidden="1" customHeight="1" thickTop="1" thickBot="1">
      <c r="A695" s="3"/>
      <c r="B695" s="38"/>
      <c r="N695" s="31"/>
    </row>
    <row r="696" spans="1:14" ht="24.75" hidden="1" customHeight="1" thickTop="1" thickBot="1">
      <c r="A696" s="3"/>
      <c r="B696" s="38"/>
      <c r="N696" s="31"/>
    </row>
    <row r="697" spans="1:14" ht="24.75" hidden="1" customHeight="1" thickTop="1" thickBot="1">
      <c r="A697" s="3"/>
      <c r="B697" s="38"/>
      <c r="N697" s="31"/>
    </row>
    <row r="698" spans="1:14" ht="24.75" hidden="1" customHeight="1" thickTop="1" thickBot="1">
      <c r="A698" s="3"/>
      <c r="B698" s="38"/>
      <c r="N698" s="31"/>
    </row>
    <row r="699" spans="1:14" ht="24.75" hidden="1" customHeight="1" thickTop="1" thickBot="1">
      <c r="A699" s="3"/>
      <c r="B699" s="38"/>
      <c r="N699" s="31"/>
    </row>
    <row r="700" spans="1:14" ht="24.75" hidden="1" customHeight="1" thickTop="1" thickBot="1">
      <c r="A700" s="3"/>
      <c r="B700" s="38"/>
      <c r="N700" s="31"/>
    </row>
    <row r="701" spans="1:14" ht="24.75" hidden="1" customHeight="1" thickTop="1" thickBot="1">
      <c r="A701" s="3"/>
      <c r="B701" s="38"/>
      <c r="N701" s="31"/>
    </row>
    <row r="702" spans="1:14" ht="24.75" hidden="1" customHeight="1" thickTop="1" thickBot="1">
      <c r="A702" s="3"/>
      <c r="B702" s="38"/>
      <c r="N702" s="31"/>
    </row>
    <row r="703" spans="1:14" ht="24.75" hidden="1" customHeight="1" thickTop="1" thickBot="1">
      <c r="A703" s="3"/>
      <c r="B703" s="38"/>
      <c r="N703" s="31"/>
    </row>
    <row r="704" spans="1:14" ht="24.75" hidden="1" customHeight="1" thickTop="1" thickBot="1">
      <c r="A704" s="3"/>
      <c r="B704" s="38"/>
      <c r="N704" s="31"/>
    </row>
    <row r="705" spans="1:14" ht="24.75" hidden="1" customHeight="1" thickTop="1" thickBot="1">
      <c r="A705" s="3"/>
      <c r="B705" s="38"/>
      <c r="N705" s="31"/>
    </row>
    <row r="706" spans="1:14" ht="24.75" hidden="1" customHeight="1" thickTop="1" thickBot="1">
      <c r="A706" s="3"/>
      <c r="B706" s="38"/>
      <c r="N706" s="31"/>
    </row>
    <row r="707" spans="1:14" ht="24.75" hidden="1" customHeight="1" thickTop="1" thickBot="1">
      <c r="A707" s="3"/>
      <c r="B707" s="38"/>
      <c r="N707" s="31"/>
    </row>
    <row r="708" spans="1:14" ht="24.75" hidden="1" customHeight="1" thickTop="1" thickBot="1">
      <c r="A708" s="3"/>
      <c r="B708" s="38"/>
      <c r="N708" s="31"/>
    </row>
    <row r="709" spans="1:14" ht="24.75" hidden="1" customHeight="1" thickTop="1" thickBot="1">
      <c r="A709" s="3"/>
      <c r="B709" s="38"/>
      <c r="N709" s="31"/>
    </row>
    <row r="710" spans="1:14" ht="24.75" hidden="1" customHeight="1" thickTop="1" thickBot="1">
      <c r="A710" s="3"/>
      <c r="B710" s="38"/>
      <c r="N710" s="31"/>
    </row>
    <row r="711" spans="1:14" ht="24.75" hidden="1" customHeight="1" thickTop="1" thickBot="1">
      <c r="A711" s="3"/>
      <c r="B711" s="38"/>
      <c r="N711" s="31"/>
    </row>
    <row r="712" spans="1:14" ht="24.75" hidden="1" customHeight="1" thickTop="1" thickBot="1">
      <c r="A712" s="3"/>
      <c r="B712" s="38"/>
      <c r="N712" s="31"/>
    </row>
    <row r="713" spans="1:14" ht="24.75" hidden="1" customHeight="1" thickTop="1" thickBot="1">
      <c r="A713" s="3"/>
      <c r="B713" s="38"/>
      <c r="N713" s="31"/>
    </row>
    <row r="714" spans="1:14" ht="24.75" hidden="1" customHeight="1" thickTop="1" thickBot="1">
      <c r="A714" s="3"/>
      <c r="B714" s="38"/>
      <c r="N714" s="31"/>
    </row>
    <row r="715" spans="1:14" ht="24.75" hidden="1" customHeight="1" thickTop="1" thickBot="1">
      <c r="A715" s="3"/>
      <c r="B715" s="38"/>
      <c r="N715" s="31"/>
    </row>
    <row r="716" spans="1:14" ht="24.75" hidden="1" customHeight="1" thickTop="1" thickBot="1">
      <c r="A716" s="3"/>
      <c r="B716" s="38"/>
      <c r="N716" s="31"/>
    </row>
    <row r="717" spans="1:14" ht="24.75" hidden="1" customHeight="1" thickTop="1" thickBot="1">
      <c r="A717" s="3"/>
      <c r="B717" s="38"/>
      <c r="N717" s="31"/>
    </row>
    <row r="718" spans="1:14" ht="24.75" hidden="1" customHeight="1" thickTop="1" thickBot="1">
      <c r="A718" s="3"/>
      <c r="B718" s="38"/>
      <c r="N718" s="31"/>
    </row>
    <row r="719" spans="1:14" ht="24.75" hidden="1" customHeight="1" thickTop="1" thickBot="1">
      <c r="A719" s="3"/>
      <c r="B719" s="38"/>
      <c r="N719" s="31"/>
    </row>
    <row r="720" spans="1:14" ht="24.75" hidden="1" customHeight="1" thickTop="1" thickBot="1">
      <c r="A720" s="3"/>
      <c r="B720" s="38"/>
      <c r="N720" s="31"/>
    </row>
    <row r="721" spans="1:14" ht="24.75" hidden="1" customHeight="1" thickTop="1" thickBot="1">
      <c r="A721" s="3"/>
      <c r="B721" s="38"/>
      <c r="N721" s="31"/>
    </row>
    <row r="722" spans="1:14" ht="24.75" hidden="1" customHeight="1" thickTop="1" thickBot="1">
      <c r="A722" s="3"/>
      <c r="B722" s="38"/>
      <c r="N722" s="31"/>
    </row>
    <row r="723" spans="1:14" ht="24.75" hidden="1" customHeight="1" thickTop="1" thickBot="1">
      <c r="A723" s="3"/>
      <c r="B723" s="38"/>
      <c r="N723" s="31"/>
    </row>
    <row r="724" spans="1:14" ht="24.75" hidden="1" customHeight="1" thickTop="1" thickBot="1">
      <c r="A724" s="3"/>
      <c r="B724" s="38"/>
      <c r="N724" s="31"/>
    </row>
    <row r="725" spans="1:14" ht="24.75" hidden="1" customHeight="1" thickTop="1" thickBot="1">
      <c r="A725" s="3"/>
      <c r="B725" s="38"/>
      <c r="N725" s="31"/>
    </row>
    <row r="726" spans="1:14" ht="24.75" hidden="1" customHeight="1" thickTop="1" thickBot="1">
      <c r="A726" s="3"/>
      <c r="B726" s="38"/>
      <c r="N726" s="31"/>
    </row>
    <row r="727" spans="1:14" ht="24.75" hidden="1" customHeight="1" thickTop="1" thickBot="1">
      <c r="A727" s="3"/>
      <c r="B727" s="38"/>
      <c r="N727" s="31"/>
    </row>
    <row r="728" spans="1:14" ht="24.75" hidden="1" customHeight="1" thickTop="1" thickBot="1">
      <c r="A728" s="3"/>
      <c r="B728" s="38"/>
      <c r="N728" s="31"/>
    </row>
    <row r="729" spans="1:14" ht="24.75" hidden="1" customHeight="1" thickTop="1" thickBot="1">
      <c r="A729" s="3"/>
      <c r="B729" s="38"/>
      <c r="N729" s="31"/>
    </row>
    <row r="730" spans="1:14" ht="24.75" hidden="1" customHeight="1" thickTop="1" thickBot="1">
      <c r="A730" s="3"/>
      <c r="B730" s="38"/>
      <c r="N730" s="31"/>
    </row>
    <row r="731" spans="1:14" ht="24.75" hidden="1" customHeight="1" thickTop="1" thickBot="1">
      <c r="A731" s="3"/>
      <c r="B731" s="38"/>
      <c r="N731" s="31"/>
    </row>
    <row r="732" spans="1:14" ht="24.75" hidden="1" customHeight="1" thickTop="1" thickBot="1">
      <c r="A732" s="3"/>
      <c r="B732" s="38"/>
      <c r="N732" s="31"/>
    </row>
    <row r="733" spans="1:14" ht="24.75" hidden="1" customHeight="1" thickTop="1" thickBot="1">
      <c r="A733" s="3"/>
      <c r="B733" s="38"/>
      <c r="N733" s="31"/>
    </row>
    <row r="734" spans="1:14" ht="24.75" hidden="1" customHeight="1" thickTop="1" thickBot="1">
      <c r="A734" s="3"/>
      <c r="B734" s="38"/>
      <c r="N734" s="31"/>
    </row>
    <row r="735" spans="1:14" ht="24.75" hidden="1" customHeight="1" thickTop="1" thickBot="1">
      <c r="A735" s="3"/>
      <c r="B735" s="38"/>
      <c r="N735" s="31"/>
    </row>
    <row r="736" spans="1:14" ht="24.75" hidden="1" customHeight="1" thickTop="1" thickBot="1">
      <c r="A736" s="3"/>
      <c r="B736" s="38"/>
      <c r="N736" s="31"/>
    </row>
    <row r="737" spans="1:14" ht="24.75" hidden="1" customHeight="1" thickTop="1" thickBot="1">
      <c r="A737" s="3"/>
      <c r="B737" s="38"/>
      <c r="N737" s="31"/>
    </row>
    <row r="738" spans="1:14" ht="24.75" hidden="1" customHeight="1" thickTop="1" thickBot="1">
      <c r="A738" s="3"/>
      <c r="B738" s="38"/>
      <c r="N738" s="31"/>
    </row>
    <row r="739" spans="1:14" ht="24.75" hidden="1" customHeight="1" thickTop="1" thickBot="1">
      <c r="A739" s="3"/>
      <c r="B739" s="38"/>
      <c r="N739" s="31"/>
    </row>
    <row r="740" spans="1:14" ht="24.75" hidden="1" customHeight="1" thickTop="1" thickBot="1">
      <c r="A740" s="3"/>
      <c r="B740" s="38"/>
      <c r="N740" s="31"/>
    </row>
    <row r="741" spans="1:14" ht="24.75" hidden="1" customHeight="1" thickTop="1" thickBot="1">
      <c r="A741" s="3"/>
      <c r="B741" s="38"/>
      <c r="N741" s="31"/>
    </row>
    <row r="742" spans="1:14" ht="24.75" hidden="1" customHeight="1" thickTop="1" thickBot="1">
      <c r="A742" s="3"/>
      <c r="B742" s="38"/>
      <c r="N742" s="31"/>
    </row>
    <row r="743" spans="1:14" ht="24.75" hidden="1" customHeight="1" thickTop="1" thickBot="1">
      <c r="A743" s="3"/>
      <c r="B743" s="38"/>
      <c r="N743" s="31"/>
    </row>
    <row r="744" spans="1:14" ht="24.75" hidden="1" customHeight="1" thickTop="1" thickBot="1">
      <c r="A744" s="3"/>
      <c r="B744" s="38"/>
      <c r="N744" s="31"/>
    </row>
    <row r="745" spans="1:14" ht="24.75" hidden="1" customHeight="1" thickTop="1" thickBot="1">
      <c r="A745" s="3"/>
      <c r="B745" s="38"/>
      <c r="N745" s="31"/>
    </row>
    <row r="746" spans="1:14" ht="24.75" hidden="1" customHeight="1" thickTop="1" thickBot="1">
      <c r="A746" s="3"/>
      <c r="B746" s="38"/>
      <c r="N746" s="31"/>
    </row>
    <row r="747" spans="1:14" ht="24.75" hidden="1" customHeight="1" thickTop="1" thickBot="1">
      <c r="A747" s="3"/>
      <c r="B747" s="38"/>
      <c r="N747" s="31"/>
    </row>
    <row r="748" spans="1:14" ht="24.75" hidden="1" customHeight="1" thickTop="1" thickBot="1">
      <c r="A748" s="3"/>
      <c r="B748" s="38"/>
      <c r="N748" s="31"/>
    </row>
    <row r="749" spans="1:14" ht="24.75" hidden="1" customHeight="1" thickTop="1" thickBot="1">
      <c r="A749" s="3"/>
      <c r="B749" s="38"/>
      <c r="N749" s="31"/>
    </row>
    <row r="750" spans="1:14" ht="24.75" hidden="1" customHeight="1" thickTop="1" thickBot="1">
      <c r="A750" s="3"/>
      <c r="B750" s="38"/>
      <c r="N750" s="31"/>
    </row>
    <row r="751" spans="1:14" ht="24.75" hidden="1" customHeight="1" thickTop="1" thickBot="1">
      <c r="A751" s="3"/>
      <c r="B751" s="38"/>
      <c r="N751" s="31"/>
    </row>
    <row r="752" spans="1:14" ht="24.75" hidden="1" customHeight="1" thickTop="1" thickBot="1">
      <c r="A752" s="3"/>
      <c r="B752" s="38"/>
      <c r="N752" s="31"/>
    </row>
    <row r="753" spans="1:14" ht="24.75" hidden="1" customHeight="1" thickTop="1" thickBot="1">
      <c r="A753" s="3"/>
      <c r="B753" s="38"/>
      <c r="N753" s="31"/>
    </row>
    <row r="754" spans="1:14" ht="24.75" hidden="1" customHeight="1" thickTop="1" thickBot="1">
      <c r="A754" s="3"/>
      <c r="B754" s="38"/>
      <c r="N754" s="31"/>
    </row>
    <row r="755" spans="1:14" ht="24.75" hidden="1" customHeight="1" thickTop="1" thickBot="1">
      <c r="A755" s="3"/>
      <c r="B755" s="38"/>
      <c r="N755" s="31"/>
    </row>
    <row r="756" spans="1:14" ht="24.75" hidden="1" customHeight="1" thickTop="1" thickBot="1">
      <c r="A756" s="3"/>
      <c r="B756" s="38"/>
      <c r="N756" s="31"/>
    </row>
    <row r="757" spans="1:14" ht="24.75" hidden="1" customHeight="1" thickTop="1" thickBot="1">
      <c r="A757" s="3"/>
      <c r="B757" s="38"/>
      <c r="N757" s="31"/>
    </row>
    <row r="758" spans="1:14" ht="24.75" hidden="1" customHeight="1" thickTop="1" thickBot="1">
      <c r="A758" s="3"/>
      <c r="B758" s="38"/>
      <c r="N758" s="31"/>
    </row>
    <row r="759" spans="1:14" ht="24.75" hidden="1" customHeight="1" thickTop="1" thickBot="1">
      <c r="A759" s="3"/>
      <c r="B759" s="38"/>
      <c r="N759" s="31"/>
    </row>
    <row r="760" spans="1:14" ht="24.75" hidden="1" customHeight="1" thickTop="1" thickBot="1">
      <c r="A760" s="3"/>
      <c r="B760" s="38"/>
      <c r="N760" s="31"/>
    </row>
    <row r="761" spans="1:14" ht="24.75" hidden="1" customHeight="1" thickTop="1" thickBot="1">
      <c r="A761" s="3"/>
      <c r="B761" s="38"/>
      <c r="N761" s="31"/>
    </row>
    <row r="762" spans="1:14" ht="24.75" hidden="1" customHeight="1" thickTop="1" thickBot="1">
      <c r="A762" s="3"/>
      <c r="B762" s="38"/>
      <c r="N762" s="31"/>
    </row>
    <row r="763" spans="1:14" ht="24.75" hidden="1" customHeight="1" thickTop="1" thickBot="1">
      <c r="A763" s="3"/>
      <c r="B763" s="38"/>
      <c r="N763" s="31"/>
    </row>
    <row r="764" spans="1:14" ht="24.75" hidden="1" customHeight="1" thickTop="1" thickBot="1">
      <c r="A764" s="3"/>
      <c r="B764" s="38"/>
      <c r="N764" s="31"/>
    </row>
    <row r="765" spans="1:14" ht="24.75" hidden="1" customHeight="1" thickTop="1" thickBot="1">
      <c r="A765" s="3"/>
      <c r="B765" s="38"/>
      <c r="N765" s="31"/>
    </row>
    <row r="766" spans="1:14" ht="24.75" hidden="1" customHeight="1" thickTop="1" thickBot="1">
      <c r="A766" s="3"/>
      <c r="B766" s="38"/>
      <c r="N766" s="31"/>
    </row>
    <row r="767" spans="1:14" ht="24.75" hidden="1" customHeight="1" thickTop="1" thickBot="1">
      <c r="A767" s="3"/>
      <c r="B767" s="38"/>
      <c r="N767" s="31"/>
    </row>
    <row r="768" spans="1:14" ht="24.75" hidden="1" customHeight="1" thickTop="1" thickBot="1">
      <c r="A768" s="3"/>
      <c r="B768" s="38"/>
      <c r="N768" s="31"/>
    </row>
    <row r="769" spans="1:14" ht="24.75" hidden="1" customHeight="1" thickTop="1" thickBot="1">
      <c r="A769" s="3"/>
      <c r="B769" s="38"/>
      <c r="N769" s="31"/>
    </row>
    <row r="770" spans="1:14" ht="24.75" hidden="1" customHeight="1" thickTop="1" thickBot="1">
      <c r="A770" s="3"/>
      <c r="B770" s="38"/>
      <c r="N770" s="31"/>
    </row>
    <row r="771" spans="1:14" ht="24.75" hidden="1" customHeight="1" thickTop="1" thickBot="1">
      <c r="A771" s="3"/>
      <c r="B771" s="38"/>
      <c r="N771" s="31"/>
    </row>
    <row r="772" spans="1:14" ht="24.75" hidden="1" customHeight="1" thickTop="1" thickBot="1">
      <c r="A772" s="3"/>
      <c r="B772" s="38"/>
      <c r="N772" s="31"/>
    </row>
    <row r="773" spans="1:14" ht="24.75" hidden="1" customHeight="1" thickTop="1" thickBot="1">
      <c r="A773" s="3"/>
      <c r="B773" s="38"/>
      <c r="N773" s="31"/>
    </row>
    <row r="774" spans="1:14" ht="24.75" hidden="1" customHeight="1" thickTop="1" thickBot="1">
      <c r="A774" s="3"/>
      <c r="B774" s="38"/>
      <c r="N774" s="31"/>
    </row>
    <row r="775" spans="1:14" ht="24.75" hidden="1" customHeight="1" thickTop="1" thickBot="1">
      <c r="A775" s="3"/>
      <c r="B775" s="38"/>
      <c r="N775" s="31"/>
    </row>
    <row r="776" spans="1:14" ht="24.75" hidden="1" customHeight="1" thickTop="1" thickBot="1">
      <c r="A776" s="3"/>
      <c r="B776" s="38"/>
      <c r="N776" s="31"/>
    </row>
    <row r="777" spans="1:14" ht="24.75" hidden="1" customHeight="1" thickTop="1" thickBot="1">
      <c r="A777" s="3"/>
      <c r="B777" s="38"/>
      <c r="N777" s="31"/>
    </row>
    <row r="778" spans="1:14" ht="24.75" hidden="1" customHeight="1" thickTop="1" thickBot="1">
      <c r="A778" s="3"/>
      <c r="B778" s="38"/>
      <c r="N778" s="31"/>
    </row>
    <row r="779" spans="1:14" ht="24.75" hidden="1" customHeight="1" thickTop="1" thickBot="1">
      <c r="A779" s="3"/>
      <c r="B779" s="38"/>
      <c r="N779" s="31"/>
    </row>
    <row r="780" spans="1:14" ht="24.75" hidden="1" customHeight="1" thickTop="1" thickBot="1">
      <c r="A780" s="3"/>
      <c r="B780" s="38"/>
      <c r="N780" s="31"/>
    </row>
    <row r="781" spans="1:14" ht="24.75" hidden="1" customHeight="1" thickTop="1" thickBot="1">
      <c r="A781" s="3"/>
      <c r="B781" s="38"/>
      <c r="N781" s="31"/>
    </row>
    <row r="782" spans="1:14" ht="24.75" hidden="1" customHeight="1" thickTop="1" thickBot="1">
      <c r="A782" s="3"/>
      <c r="B782" s="38"/>
      <c r="N782" s="31"/>
    </row>
    <row r="783" spans="1:14" ht="24.75" hidden="1" customHeight="1" thickTop="1" thickBot="1">
      <c r="A783" s="3"/>
      <c r="B783" s="38"/>
      <c r="N783" s="31"/>
    </row>
    <row r="784" spans="1:14" ht="24.75" hidden="1" customHeight="1" thickTop="1" thickBot="1">
      <c r="A784" s="3"/>
      <c r="B784" s="38"/>
      <c r="N784" s="31"/>
    </row>
    <row r="785" spans="1:14" ht="24.75" hidden="1" customHeight="1" thickTop="1" thickBot="1">
      <c r="A785" s="3"/>
      <c r="B785" s="38"/>
      <c r="N785" s="31"/>
    </row>
    <row r="786" spans="1:14" ht="24.75" hidden="1" customHeight="1" thickTop="1" thickBot="1">
      <c r="A786" s="3"/>
      <c r="B786" s="38"/>
      <c r="N786" s="31"/>
    </row>
    <row r="787" spans="1:14" ht="24.75" hidden="1" customHeight="1" thickTop="1" thickBot="1">
      <c r="A787" s="3"/>
      <c r="B787" s="38"/>
      <c r="N787" s="31"/>
    </row>
    <row r="788" spans="1:14" ht="24.75" hidden="1" customHeight="1" thickTop="1" thickBot="1">
      <c r="A788" s="3"/>
      <c r="B788" s="38"/>
      <c r="N788" s="31"/>
    </row>
    <row r="789" spans="1:14" ht="24.75" hidden="1" customHeight="1" thickTop="1" thickBot="1">
      <c r="A789" s="3"/>
      <c r="B789" s="38"/>
      <c r="N789" s="31"/>
    </row>
    <row r="790" spans="1:14" ht="24.75" hidden="1" customHeight="1" thickTop="1" thickBot="1">
      <c r="A790" s="3"/>
      <c r="B790" s="38"/>
      <c r="N790" s="31"/>
    </row>
    <row r="791" spans="1:14" ht="24.75" hidden="1" customHeight="1" thickTop="1" thickBot="1">
      <c r="A791" s="3"/>
      <c r="B791" s="38"/>
      <c r="N791" s="31"/>
    </row>
    <row r="792" spans="1:14" ht="24.75" hidden="1" customHeight="1" thickTop="1" thickBot="1">
      <c r="A792" s="3"/>
      <c r="B792" s="38"/>
      <c r="N792" s="31"/>
    </row>
    <row r="793" spans="1:14" ht="24.75" hidden="1" customHeight="1" thickTop="1" thickBot="1">
      <c r="A793" s="3"/>
      <c r="B793" s="38"/>
      <c r="N793" s="31"/>
    </row>
    <row r="794" spans="1:14" ht="24.75" hidden="1" customHeight="1" thickTop="1" thickBot="1">
      <c r="A794" s="3"/>
      <c r="B794" s="38"/>
      <c r="N794" s="31"/>
    </row>
    <row r="795" spans="1:14" ht="24.75" hidden="1" customHeight="1" thickTop="1" thickBot="1">
      <c r="A795" s="3"/>
      <c r="B795" s="38"/>
      <c r="N795" s="31"/>
    </row>
    <row r="796" spans="1:14" ht="24.75" hidden="1" customHeight="1" thickTop="1" thickBot="1">
      <c r="A796" s="3"/>
      <c r="B796" s="38"/>
      <c r="N796" s="31"/>
    </row>
    <row r="797" spans="1:14" ht="24.75" hidden="1" customHeight="1" thickTop="1" thickBot="1">
      <c r="A797" s="3"/>
      <c r="B797" s="38"/>
      <c r="N797" s="31"/>
    </row>
    <row r="798" spans="1:14" ht="24.75" hidden="1" customHeight="1" thickTop="1" thickBot="1">
      <c r="A798" s="3"/>
      <c r="B798" s="38"/>
      <c r="N798" s="31"/>
    </row>
    <row r="799" spans="1:14" ht="24.75" hidden="1" customHeight="1" thickTop="1" thickBot="1">
      <c r="A799" s="3"/>
      <c r="B799" s="38"/>
      <c r="N799" s="31"/>
    </row>
    <row r="800" spans="1:14" ht="24.75" hidden="1" customHeight="1" thickTop="1" thickBot="1">
      <c r="A800" s="3"/>
      <c r="B800" s="38"/>
      <c r="N800" s="31"/>
    </row>
    <row r="801" spans="1:14" ht="24.75" hidden="1" customHeight="1" thickTop="1" thickBot="1">
      <c r="A801" s="3"/>
      <c r="B801" s="38"/>
      <c r="N801" s="31"/>
    </row>
    <row r="802" spans="1:14" ht="24.75" hidden="1" customHeight="1" thickTop="1" thickBot="1">
      <c r="A802" s="3"/>
      <c r="B802" s="38"/>
      <c r="N802" s="31"/>
    </row>
    <row r="803" spans="1:14" ht="24.75" hidden="1" customHeight="1" thickTop="1" thickBot="1">
      <c r="A803" s="3"/>
      <c r="B803" s="38"/>
      <c r="N803" s="31"/>
    </row>
    <row r="804" spans="1:14" ht="24.75" hidden="1" customHeight="1" thickTop="1" thickBot="1">
      <c r="A804" s="3"/>
      <c r="B804" s="38"/>
      <c r="N804" s="31"/>
    </row>
    <row r="805" spans="1:14" ht="24.75" hidden="1" customHeight="1" thickTop="1" thickBot="1">
      <c r="A805" s="3"/>
      <c r="B805" s="38"/>
      <c r="N805" s="31"/>
    </row>
    <row r="806" spans="1:14" ht="24.75" hidden="1" customHeight="1" thickTop="1" thickBot="1">
      <c r="A806" s="3"/>
      <c r="B806" s="38"/>
      <c r="N806" s="31"/>
    </row>
    <row r="807" spans="1:14" ht="24.75" hidden="1" customHeight="1" thickTop="1" thickBot="1">
      <c r="A807" s="3"/>
      <c r="B807" s="38"/>
      <c r="N807" s="31"/>
    </row>
    <row r="808" spans="1:14" ht="24.75" hidden="1" customHeight="1" thickTop="1" thickBot="1">
      <c r="A808" s="3"/>
      <c r="B808" s="38"/>
      <c r="N808" s="31"/>
    </row>
    <row r="809" spans="1:14" ht="24.75" hidden="1" customHeight="1" thickTop="1" thickBot="1">
      <c r="A809" s="3"/>
      <c r="B809" s="38"/>
      <c r="N809" s="31"/>
    </row>
    <row r="810" spans="1:14" ht="24.75" hidden="1" customHeight="1" thickTop="1" thickBot="1">
      <c r="A810" s="3"/>
      <c r="B810" s="38"/>
      <c r="N810" s="31"/>
    </row>
    <row r="811" spans="1:14" ht="24.75" hidden="1" customHeight="1" thickTop="1" thickBot="1">
      <c r="A811" s="3"/>
      <c r="B811" s="38"/>
      <c r="N811" s="31"/>
    </row>
    <row r="812" spans="1:14" ht="24.75" hidden="1" customHeight="1" thickTop="1" thickBot="1">
      <c r="A812" s="3"/>
      <c r="B812" s="38"/>
      <c r="N812" s="31"/>
    </row>
    <row r="813" spans="1:14" ht="24.75" hidden="1" customHeight="1" thickTop="1" thickBot="1">
      <c r="A813" s="3"/>
      <c r="B813" s="38"/>
      <c r="N813" s="31"/>
    </row>
    <row r="814" spans="1:14" ht="24.75" hidden="1" customHeight="1" thickTop="1" thickBot="1">
      <c r="A814" s="3"/>
      <c r="B814" s="38"/>
      <c r="N814" s="31"/>
    </row>
    <row r="815" spans="1:14" ht="24.75" hidden="1" customHeight="1" thickTop="1" thickBot="1">
      <c r="A815" s="3"/>
      <c r="B815" s="38"/>
      <c r="N815" s="31"/>
    </row>
    <row r="816" spans="1:14" ht="24.75" hidden="1" customHeight="1" thickTop="1" thickBot="1">
      <c r="A816" s="3"/>
      <c r="B816" s="38"/>
      <c r="N816" s="31"/>
    </row>
    <row r="817" spans="1:14" ht="24.75" hidden="1" customHeight="1" thickTop="1" thickBot="1">
      <c r="A817" s="3"/>
      <c r="B817" s="38"/>
      <c r="N817" s="31"/>
    </row>
    <row r="818" spans="1:14" ht="24.75" hidden="1" customHeight="1" thickTop="1" thickBot="1">
      <c r="A818" s="3"/>
      <c r="B818" s="38"/>
      <c r="N818" s="31"/>
    </row>
    <row r="819" spans="1:14" ht="24.75" hidden="1" customHeight="1" thickTop="1" thickBot="1">
      <c r="A819" s="3"/>
      <c r="B819" s="38"/>
      <c r="N819" s="31"/>
    </row>
    <row r="820" spans="1:14" ht="24.75" hidden="1" customHeight="1" thickTop="1" thickBot="1">
      <c r="A820" s="3"/>
      <c r="B820" s="38"/>
      <c r="N820" s="31"/>
    </row>
    <row r="821" spans="1:14" ht="24.75" hidden="1" customHeight="1" thickTop="1" thickBot="1">
      <c r="A821" s="3"/>
      <c r="B821" s="38"/>
      <c r="N821" s="31"/>
    </row>
    <row r="822" spans="1:14" ht="24.75" hidden="1" customHeight="1" thickTop="1" thickBot="1">
      <c r="A822" s="3"/>
      <c r="B822" s="38"/>
      <c r="N822" s="31"/>
    </row>
    <row r="823" spans="1:14" ht="24.75" hidden="1" customHeight="1" thickTop="1" thickBot="1">
      <c r="A823" s="3"/>
      <c r="B823" s="38"/>
      <c r="N823" s="31"/>
    </row>
    <row r="824" spans="1:14" ht="24.75" hidden="1" customHeight="1" thickTop="1" thickBot="1">
      <c r="A824" s="3"/>
      <c r="B824" s="38"/>
      <c r="N824" s="31"/>
    </row>
    <row r="825" spans="1:14" ht="24.75" hidden="1" customHeight="1" thickTop="1" thickBot="1">
      <c r="A825" s="3"/>
      <c r="B825" s="38"/>
      <c r="N825" s="31"/>
    </row>
    <row r="826" spans="1:14" ht="24.75" hidden="1" customHeight="1" thickTop="1" thickBot="1">
      <c r="A826" s="3"/>
      <c r="B826" s="38"/>
      <c r="N826" s="31"/>
    </row>
    <row r="827" spans="1:14" ht="24.75" hidden="1" customHeight="1" thickTop="1" thickBot="1">
      <c r="A827" s="3"/>
      <c r="B827" s="38"/>
      <c r="N827" s="31"/>
    </row>
    <row r="828" spans="1:14" ht="24.75" hidden="1" customHeight="1" thickTop="1" thickBot="1">
      <c r="A828" s="3"/>
      <c r="B828" s="38"/>
      <c r="N828" s="31"/>
    </row>
    <row r="829" spans="1:14" ht="24.75" hidden="1" customHeight="1" thickTop="1" thickBot="1">
      <c r="A829" s="3"/>
      <c r="B829" s="38"/>
      <c r="N829" s="31"/>
    </row>
    <row r="830" spans="1:14" ht="24.75" hidden="1" customHeight="1" thickTop="1" thickBot="1">
      <c r="A830" s="3"/>
      <c r="B830" s="38"/>
      <c r="N830" s="31"/>
    </row>
    <row r="831" spans="1:14" ht="24.75" hidden="1" customHeight="1" thickTop="1" thickBot="1">
      <c r="A831" s="3"/>
      <c r="B831" s="38"/>
      <c r="N831" s="31"/>
    </row>
    <row r="832" spans="1:14" ht="24.75" hidden="1" customHeight="1" thickTop="1" thickBot="1">
      <c r="A832" s="3"/>
      <c r="B832" s="38"/>
      <c r="N832" s="31"/>
    </row>
    <row r="833" spans="1:14" ht="24.75" hidden="1" customHeight="1" thickTop="1" thickBot="1">
      <c r="A833" s="3"/>
      <c r="B833" s="38"/>
      <c r="N833" s="31"/>
    </row>
    <row r="834" spans="1:14" ht="24.75" hidden="1" customHeight="1" thickTop="1" thickBot="1">
      <c r="A834" s="3"/>
      <c r="B834" s="38"/>
      <c r="N834" s="31"/>
    </row>
    <row r="835" spans="1:14" ht="24.75" hidden="1" customHeight="1" thickTop="1" thickBot="1">
      <c r="A835" s="3"/>
      <c r="B835" s="38"/>
      <c r="N835" s="31"/>
    </row>
    <row r="836" spans="1:14" ht="24.75" hidden="1" customHeight="1" thickTop="1" thickBot="1">
      <c r="A836" s="3"/>
      <c r="B836" s="38"/>
      <c r="N836" s="31"/>
    </row>
    <row r="837" spans="1:14" ht="24.75" hidden="1" customHeight="1" thickTop="1" thickBot="1">
      <c r="A837" s="3"/>
      <c r="B837" s="38"/>
      <c r="N837" s="31"/>
    </row>
    <row r="838" spans="1:14" ht="24.75" hidden="1" customHeight="1" thickTop="1" thickBot="1">
      <c r="A838" s="3"/>
      <c r="B838" s="38"/>
      <c r="N838" s="31"/>
    </row>
    <row r="839" spans="1:14" ht="24.75" hidden="1" customHeight="1" thickTop="1" thickBot="1">
      <c r="A839" s="3"/>
      <c r="B839" s="38"/>
      <c r="N839" s="31"/>
    </row>
    <row r="840" spans="1:14" ht="24.75" hidden="1" customHeight="1" thickTop="1" thickBot="1">
      <c r="A840" s="3"/>
      <c r="B840" s="38"/>
      <c r="N840" s="31"/>
    </row>
    <row r="841" spans="1:14" ht="24.75" hidden="1" customHeight="1" thickTop="1" thickBot="1">
      <c r="A841" s="3"/>
      <c r="B841" s="38"/>
      <c r="N841" s="31"/>
    </row>
    <row r="842" spans="1:14" ht="24.75" hidden="1" customHeight="1" thickTop="1" thickBot="1">
      <c r="A842" s="3"/>
      <c r="B842" s="38"/>
      <c r="N842" s="31"/>
    </row>
    <row r="843" spans="1:14" ht="24.75" hidden="1" customHeight="1" thickTop="1" thickBot="1">
      <c r="A843" s="3"/>
      <c r="B843" s="38"/>
      <c r="N843" s="31"/>
    </row>
    <row r="844" spans="1:14" ht="24.75" hidden="1" customHeight="1" thickTop="1" thickBot="1">
      <c r="A844" s="3"/>
      <c r="B844" s="38"/>
      <c r="N844" s="31"/>
    </row>
    <row r="845" spans="1:14" ht="24.75" hidden="1" customHeight="1" thickTop="1" thickBot="1">
      <c r="A845" s="3"/>
      <c r="B845" s="38"/>
      <c r="N845" s="31"/>
    </row>
    <row r="846" spans="1:14" ht="24.75" hidden="1" customHeight="1" thickTop="1" thickBot="1">
      <c r="B846" s="38"/>
      <c r="N846" s="31"/>
    </row>
    <row r="847" spans="1:14" ht="24.75" hidden="1" customHeight="1" thickTop="1" thickBot="1">
      <c r="B847" s="38"/>
      <c r="N847" s="31"/>
    </row>
    <row r="848" spans="1:14" ht="24.75" hidden="1" customHeight="1" thickTop="1" thickBot="1">
      <c r="B848" s="38"/>
      <c r="N848" s="31"/>
    </row>
    <row r="849" spans="2:14" ht="24.75" hidden="1" customHeight="1" thickTop="1" thickBot="1">
      <c r="B849" s="38"/>
      <c r="N849" s="31"/>
    </row>
    <row r="850" spans="2:14" ht="24.75" hidden="1" customHeight="1" thickTop="1" thickBot="1">
      <c r="B850" s="38"/>
      <c r="N850" s="31"/>
    </row>
    <row r="851" spans="2:14" ht="24.75" hidden="1" customHeight="1" thickTop="1" thickBot="1">
      <c r="B851" s="38"/>
      <c r="N851" s="31"/>
    </row>
    <row r="852" spans="2:14" ht="24.75" hidden="1" customHeight="1" thickTop="1" thickBot="1">
      <c r="B852" s="38"/>
      <c r="N852" s="31"/>
    </row>
    <row r="853" spans="2:14" ht="24.75" hidden="1" customHeight="1" thickTop="1" thickBot="1">
      <c r="B853" s="38"/>
      <c r="N853" s="31"/>
    </row>
    <row r="854" spans="2:14" ht="24.75" hidden="1" customHeight="1" thickTop="1" thickBot="1">
      <c r="B854" s="38"/>
      <c r="N854" s="31"/>
    </row>
    <row r="855" spans="2:14" ht="24.75" hidden="1" customHeight="1" thickTop="1" thickBot="1">
      <c r="B855" s="38"/>
      <c r="N855" s="31"/>
    </row>
    <row r="856" spans="2:14" ht="24.75" hidden="1" customHeight="1" thickTop="1" thickBot="1">
      <c r="B856" s="38"/>
      <c r="N856" s="31"/>
    </row>
    <row r="857" spans="2:14" ht="24.75" hidden="1" customHeight="1" thickTop="1" thickBot="1">
      <c r="B857" s="38"/>
      <c r="N857" s="31"/>
    </row>
    <row r="858" spans="2:14" ht="24.75" hidden="1" customHeight="1" thickTop="1" thickBot="1">
      <c r="B858" s="38"/>
      <c r="N858" s="31"/>
    </row>
    <row r="859" spans="2:14" ht="24.75" hidden="1" customHeight="1" thickTop="1" thickBot="1">
      <c r="B859" s="38"/>
      <c r="N859" s="31"/>
    </row>
    <row r="860" spans="2:14" ht="24.75" hidden="1" customHeight="1" thickTop="1" thickBot="1">
      <c r="B860" s="38"/>
      <c r="N860" s="31"/>
    </row>
    <row r="861" spans="2:14" ht="24.75" hidden="1" customHeight="1" thickTop="1" thickBot="1">
      <c r="B861" s="38"/>
      <c r="N861" s="31"/>
    </row>
    <row r="862" spans="2:14" ht="24.75" hidden="1" customHeight="1" thickTop="1" thickBot="1">
      <c r="B862" s="38"/>
      <c r="N862" s="31"/>
    </row>
    <row r="863" spans="2:14" ht="24.75" hidden="1" customHeight="1" thickTop="1" thickBot="1">
      <c r="B863" s="38"/>
      <c r="N863" s="31"/>
    </row>
    <row r="864" spans="2:14" ht="24.75" hidden="1" customHeight="1" thickTop="1" thickBot="1">
      <c r="B864" s="38"/>
      <c r="N864" s="31"/>
    </row>
    <row r="865" spans="2:14" ht="24.75" hidden="1" customHeight="1" thickTop="1" thickBot="1">
      <c r="B865" s="38"/>
      <c r="N865" s="31"/>
    </row>
    <row r="866" spans="2:14" ht="24.75" hidden="1" customHeight="1" thickTop="1" thickBot="1">
      <c r="B866" s="38"/>
      <c r="N866" s="31"/>
    </row>
    <row r="867" spans="2:14" ht="24.75" hidden="1" customHeight="1" thickTop="1" thickBot="1">
      <c r="B867" s="38"/>
      <c r="N867" s="31"/>
    </row>
    <row r="868" spans="2:14" ht="24.75" hidden="1" customHeight="1" thickTop="1" thickBot="1">
      <c r="B868" s="38"/>
      <c r="N868" s="31"/>
    </row>
    <row r="869" spans="2:14" ht="24.75" hidden="1" customHeight="1" thickTop="1" thickBot="1">
      <c r="B869" s="38"/>
      <c r="N869" s="31"/>
    </row>
    <row r="870" spans="2:14" ht="24.75" hidden="1" customHeight="1" thickTop="1" thickBot="1">
      <c r="B870" s="38"/>
      <c r="N870" s="31"/>
    </row>
    <row r="871" spans="2:14" ht="24.75" hidden="1" customHeight="1" thickTop="1" thickBot="1">
      <c r="B871" s="38"/>
      <c r="N871" s="31"/>
    </row>
    <row r="872" spans="2:14" ht="24.75" hidden="1" customHeight="1" thickTop="1" thickBot="1">
      <c r="B872" s="38"/>
      <c r="N872" s="31"/>
    </row>
    <row r="873" spans="2:14" ht="24.75" hidden="1" customHeight="1" thickTop="1" thickBot="1">
      <c r="B873" s="38"/>
      <c r="N873" s="31"/>
    </row>
    <row r="874" spans="2:14" ht="24.75" hidden="1" customHeight="1" thickTop="1" thickBot="1">
      <c r="B874" s="38"/>
      <c r="N874" s="31"/>
    </row>
    <row r="875" spans="2:14" ht="24.75" hidden="1" customHeight="1" thickTop="1" thickBot="1">
      <c r="B875" s="38"/>
      <c r="N875" s="31"/>
    </row>
    <row r="876" spans="2:14" ht="24.75" hidden="1" customHeight="1" thickTop="1" thickBot="1">
      <c r="B876" s="38"/>
      <c r="N876" s="31"/>
    </row>
    <row r="877" spans="2:14" ht="24.75" hidden="1" customHeight="1" thickTop="1" thickBot="1">
      <c r="B877" s="38"/>
      <c r="N877" s="31"/>
    </row>
    <row r="878" spans="2:14" ht="24.75" hidden="1" customHeight="1" thickTop="1" thickBot="1">
      <c r="B878" s="38"/>
      <c r="N878" s="31"/>
    </row>
    <row r="879" spans="2:14" ht="24.75" hidden="1" customHeight="1" thickTop="1" thickBot="1">
      <c r="B879" s="38"/>
      <c r="N879" s="31"/>
    </row>
    <row r="880" spans="2:14" ht="24.75" hidden="1" customHeight="1" thickTop="1" thickBot="1">
      <c r="B880" s="38"/>
      <c r="N880" s="31"/>
    </row>
    <row r="881" spans="2:14" ht="24.75" hidden="1" customHeight="1" thickTop="1" thickBot="1">
      <c r="B881" s="38"/>
      <c r="N881" s="31"/>
    </row>
    <row r="882" spans="2:14" ht="24.75" hidden="1" customHeight="1" thickTop="1" thickBot="1">
      <c r="B882" s="38"/>
      <c r="N882" s="31"/>
    </row>
    <row r="883" spans="2:14" ht="24.75" hidden="1" customHeight="1" thickTop="1" thickBot="1">
      <c r="B883" s="38"/>
      <c r="N883" s="31"/>
    </row>
    <row r="884" spans="2:14" ht="24.75" hidden="1" customHeight="1" thickTop="1" thickBot="1">
      <c r="B884" s="38"/>
      <c r="N884" s="31"/>
    </row>
    <row r="885" spans="2:14" ht="24.75" hidden="1" customHeight="1" thickTop="1" thickBot="1">
      <c r="B885" s="38"/>
      <c r="N885" s="31"/>
    </row>
    <row r="886" spans="2:14" ht="24.75" hidden="1" customHeight="1" thickTop="1" thickBot="1">
      <c r="B886" s="38"/>
      <c r="N886" s="31"/>
    </row>
    <row r="887" spans="2:14" ht="24.75" hidden="1" customHeight="1" thickTop="1" thickBot="1">
      <c r="B887" s="38"/>
      <c r="N887" s="31"/>
    </row>
    <row r="888" spans="2:14" ht="24.75" hidden="1" customHeight="1" thickTop="1" thickBot="1">
      <c r="B888" s="38"/>
      <c r="N888" s="31"/>
    </row>
    <row r="889" spans="2:14" ht="24.75" hidden="1" customHeight="1" thickTop="1" thickBot="1">
      <c r="B889" s="38"/>
      <c r="N889" s="31"/>
    </row>
    <row r="890" spans="2:14" ht="24.75" hidden="1" customHeight="1" thickTop="1" thickBot="1">
      <c r="B890" s="38"/>
      <c r="N890" s="31"/>
    </row>
    <row r="891" spans="2:14" ht="24.75" hidden="1" customHeight="1" thickTop="1" thickBot="1">
      <c r="B891" s="38"/>
      <c r="N891" s="31"/>
    </row>
    <row r="892" spans="2:14" ht="24.75" hidden="1" customHeight="1" thickTop="1" thickBot="1">
      <c r="B892" s="38"/>
      <c r="N892" s="31"/>
    </row>
    <row r="893" spans="2:14" ht="24.75" hidden="1" customHeight="1" thickTop="1" thickBot="1">
      <c r="B893" s="38"/>
      <c r="N893" s="31"/>
    </row>
    <row r="894" spans="2:14" ht="24.75" hidden="1" customHeight="1" thickTop="1" thickBot="1">
      <c r="B894" s="38"/>
      <c r="N894" s="31"/>
    </row>
    <row r="895" spans="2:14" ht="24.75" hidden="1" customHeight="1" thickTop="1" thickBot="1">
      <c r="B895" s="38"/>
      <c r="N895" s="31"/>
    </row>
    <row r="896" spans="2:14" ht="24.75" hidden="1" customHeight="1" thickTop="1" thickBot="1">
      <c r="B896" s="38"/>
      <c r="N896" s="31"/>
    </row>
    <row r="897" spans="2:14" ht="24.75" hidden="1" customHeight="1" thickTop="1" thickBot="1">
      <c r="B897" s="38"/>
      <c r="N897" s="31"/>
    </row>
    <row r="898" spans="2:14" ht="24.75" hidden="1" customHeight="1" thickTop="1" thickBot="1">
      <c r="B898" s="38"/>
      <c r="N898" s="31"/>
    </row>
    <row r="899" spans="2:14" ht="24.75" hidden="1" customHeight="1" thickTop="1" thickBot="1">
      <c r="B899" s="38"/>
      <c r="N899" s="31"/>
    </row>
    <row r="900" spans="2:14" ht="24.75" hidden="1" customHeight="1" thickTop="1" thickBot="1">
      <c r="B900" s="38"/>
      <c r="N900" s="31"/>
    </row>
    <row r="901" spans="2:14" ht="24.75" hidden="1" customHeight="1" thickTop="1" thickBot="1">
      <c r="B901" s="38"/>
      <c r="N901" s="31"/>
    </row>
    <row r="902" spans="2:14" ht="24.75" hidden="1" customHeight="1" thickTop="1" thickBot="1">
      <c r="B902" s="38"/>
      <c r="N902" s="31"/>
    </row>
    <row r="903" spans="2:14" ht="24.75" hidden="1" customHeight="1" thickTop="1" thickBot="1">
      <c r="B903" s="38"/>
      <c r="N903" s="31"/>
    </row>
    <row r="904" spans="2:14" ht="24.75" hidden="1" customHeight="1" thickTop="1" thickBot="1">
      <c r="B904" s="38"/>
      <c r="N904" s="31"/>
    </row>
    <row r="905" spans="2:14" ht="24.75" hidden="1" customHeight="1" thickTop="1" thickBot="1">
      <c r="B905" s="38"/>
      <c r="N905" s="31"/>
    </row>
    <row r="906" spans="2:14" ht="24.75" hidden="1" customHeight="1" thickTop="1" thickBot="1">
      <c r="B906" s="38"/>
      <c r="N906" s="31"/>
    </row>
    <row r="907" spans="2:14" ht="24.75" hidden="1" customHeight="1" thickTop="1" thickBot="1">
      <c r="B907" s="38"/>
      <c r="N907" s="31"/>
    </row>
    <row r="908" spans="2:14" ht="24.75" hidden="1" customHeight="1" thickTop="1" thickBot="1">
      <c r="B908" s="38"/>
      <c r="N908" s="31"/>
    </row>
    <row r="909" spans="2:14" ht="24.75" hidden="1" customHeight="1" thickTop="1" thickBot="1">
      <c r="B909" s="38"/>
      <c r="N909" s="31"/>
    </row>
    <row r="910" spans="2:14" ht="24.75" hidden="1" customHeight="1" thickTop="1" thickBot="1">
      <c r="B910" s="38"/>
      <c r="N910" s="31"/>
    </row>
    <row r="911" spans="2:14" ht="24.75" hidden="1" customHeight="1" thickTop="1" thickBot="1">
      <c r="B911" s="38"/>
      <c r="N911" s="31"/>
    </row>
    <row r="912" spans="2:14" ht="24.75" hidden="1" customHeight="1" thickTop="1" thickBot="1">
      <c r="B912" s="38"/>
      <c r="N912" s="31"/>
    </row>
    <row r="913" spans="2:14" ht="24.75" hidden="1" customHeight="1" thickTop="1" thickBot="1">
      <c r="B913" s="38"/>
      <c r="N913" s="31"/>
    </row>
    <row r="914" spans="2:14" ht="24.75" hidden="1" customHeight="1" thickTop="1" thickBot="1">
      <c r="B914" s="38"/>
      <c r="N914" s="31"/>
    </row>
    <row r="915" spans="2:14" ht="24.75" hidden="1" customHeight="1" thickTop="1" thickBot="1">
      <c r="B915" s="38"/>
      <c r="N915" s="31"/>
    </row>
    <row r="916" spans="2:14" ht="24.75" hidden="1" customHeight="1" thickTop="1" thickBot="1">
      <c r="B916" s="38"/>
      <c r="N916" s="31"/>
    </row>
    <row r="917" spans="2:14" ht="24.75" hidden="1" customHeight="1" thickTop="1" thickBot="1">
      <c r="B917" s="38"/>
      <c r="N917" s="31"/>
    </row>
    <row r="918" spans="2:14" ht="24.75" hidden="1" customHeight="1" thickTop="1" thickBot="1">
      <c r="B918" s="38"/>
      <c r="N918" s="31"/>
    </row>
    <row r="919" spans="2:14" ht="24.75" hidden="1" customHeight="1" thickTop="1" thickBot="1">
      <c r="B919" s="38"/>
      <c r="N919" s="31"/>
    </row>
    <row r="920" spans="2:14" ht="24.75" hidden="1" customHeight="1" thickTop="1" thickBot="1">
      <c r="B920" s="38"/>
      <c r="N920" s="31"/>
    </row>
    <row r="921" spans="2:14" ht="24.75" hidden="1" customHeight="1" thickTop="1" thickBot="1">
      <c r="B921" s="38"/>
      <c r="N921" s="31"/>
    </row>
    <row r="922" spans="2:14" ht="24.75" hidden="1" customHeight="1" thickTop="1" thickBot="1">
      <c r="B922" s="38"/>
      <c r="N922" s="31"/>
    </row>
    <row r="923" spans="2:14" ht="24.75" hidden="1" customHeight="1" thickTop="1" thickBot="1">
      <c r="B923" s="38"/>
      <c r="N923" s="31"/>
    </row>
    <row r="924" spans="2:14" ht="24.75" hidden="1" customHeight="1" thickTop="1" thickBot="1">
      <c r="B924" s="38"/>
      <c r="N924" s="31"/>
    </row>
    <row r="925" spans="2:14" ht="24.75" hidden="1" customHeight="1" thickTop="1" thickBot="1">
      <c r="B925" s="38"/>
      <c r="N925" s="31"/>
    </row>
    <row r="926" spans="2:14" ht="24.75" hidden="1" customHeight="1" thickTop="1" thickBot="1">
      <c r="B926" s="38"/>
      <c r="N926" s="31"/>
    </row>
    <row r="927" spans="2:14" ht="24.75" hidden="1" customHeight="1" thickTop="1" thickBot="1">
      <c r="B927" s="38"/>
      <c r="N927" s="31"/>
    </row>
    <row r="928" spans="2:14" ht="24.75" hidden="1" customHeight="1" thickTop="1" thickBot="1">
      <c r="B928" s="38"/>
      <c r="N928" s="31"/>
    </row>
    <row r="929" spans="2:14" ht="24.75" hidden="1" customHeight="1" thickTop="1" thickBot="1">
      <c r="B929" s="38"/>
      <c r="N929" s="31"/>
    </row>
    <row r="930" spans="2:14" ht="24.75" hidden="1" customHeight="1" thickTop="1" thickBot="1">
      <c r="B930" s="38"/>
      <c r="N930" s="31"/>
    </row>
    <row r="931" spans="2:14" ht="24.75" hidden="1" customHeight="1" thickTop="1" thickBot="1">
      <c r="B931" s="38"/>
      <c r="N931" s="31"/>
    </row>
    <row r="932" spans="2:14" ht="24.75" hidden="1" customHeight="1" thickTop="1" thickBot="1">
      <c r="B932" s="38"/>
      <c r="N932" s="31"/>
    </row>
    <row r="933" spans="2:14" ht="24.75" hidden="1" customHeight="1" thickTop="1" thickBot="1">
      <c r="B933" s="38"/>
      <c r="N933" s="31"/>
    </row>
    <row r="934" spans="2:14" ht="24.75" hidden="1" customHeight="1" thickTop="1" thickBot="1">
      <c r="B934" s="38"/>
      <c r="N934" s="31"/>
    </row>
    <row r="935" spans="2:14" ht="24.75" hidden="1" customHeight="1" thickTop="1" thickBot="1">
      <c r="B935" s="38"/>
      <c r="N935" s="31"/>
    </row>
    <row r="936" spans="2:14" ht="24.75" hidden="1" customHeight="1" thickTop="1" thickBot="1">
      <c r="B936" s="38"/>
      <c r="N936" s="31"/>
    </row>
    <row r="937" spans="2:14" ht="24.75" hidden="1" customHeight="1" thickTop="1" thickBot="1">
      <c r="B937" s="38"/>
      <c r="N937" s="31"/>
    </row>
    <row r="938" spans="2:14" ht="24.75" hidden="1" customHeight="1" thickTop="1" thickBot="1">
      <c r="B938" s="38"/>
      <c r="N938" s="31"/>
    </row>
    <row r="939" spans="2:14" ht="24.75" hidden="1" customHeight="1" thickTop="1" thickBot="1">
      <c r="B939" s="38"/>
      <c r="N939" s="31"/>
    </row>
    <row r="940" spans="2:14" ht="24.75" hidden="1" customHeight="1" thickTop="1" thickBot="1">
      <c r="B940" s="38"/>
      <c r="N940" s="31"/>
    </row>
    <row r="941" spans="2:14" ht="24.75" hidden="1" customHeight="1" thickTop="1" thickBot="1">
      <c r="B941" s="38"/>
      <c r="N941" s="31"/>
    </row>
    <row r="942" spans="2:14" ht="24.75" hidden="1" customHeight="1" thickTop="1" thickBot="1">
      <c r="B942" s="38"/>
      <c r="N942" s="31"/>
    </row>
    <row r="943" spans="2:14" ht="24.75" hidden="1" customHeight="1" thickTop="1" thickBot="1">
      <c r="B943" s="38"/>
      <c r="N943" s="31"/>
    </row>
    <row r="944" spans="2:14" ht="24.75" hidden="1" customHeight="1" thickTop="1" thickBot="1">
      <c r="B944" s="38"/>
      <c r="N944" s="31"/>
    </row>
    <row r="945" spans="2:14" ht="24.75" hidden="1" customHeight="1" thickTop="1" thickBot="1">
      <c r="B945" s="38"/>
      <c r="N945" s="31"/>
    </row>
    <row r="946" spans="2:14" ht="24.75" hidden="1" customHeight="1" thickTop="1" thickBot="1">
      <c r="B946" s="38"/>
      <c r="N946" s="31"/>
    </row>
    <row r="947" spans="2:14" ht="24.75" hidden="1" customHeight="1" thickTop="1" thickBot="1">
      <c r="B947" s="38"/>
      <c r="N947" s="31"/>
    </row>
    <row r="948" spans="2:14" ht="24.75" hidden="1" customHeight="1" thickTop="1" thickBot="1">
      <c r="B948" s="38"/>
      <c r="N948" s="31"/>
    </row>
    <row r="949" spans="2:14" ht="24.75" hidden="1" customHeight="1" thickTop="1" thickBot="1">
      <c r="B949" s="38"/>
      <c r="N949" s="31"/>
    </row>
    <row r="950" spans="2:14" ht="24.75" hidden="1" customHeight="1" thickTop="1" thickBot="1">
      <c r="B950" s="38"/>
      <c r="N950" s="31"/>
    </row>
    <row r="951" spans="2:14" ht="24.75" hidden="1" customHeight="1" thickTop="1" thickBot="1">
      <c r="B951" s="38"/>
      <c r="N951" s="31"/>
    </row>
    <row r="952" spans="2:14" ht="24.75" hidden="1" customHeight="1" thickTop="1" thickBot="1">
      <c r="B952" s="38"/>
      <c r="N952" s="31"/>
    </row>
    <row r="953" spans="2:14" ht="24.75" hidden="1" customHeight="1" thickTop="1" thickBot="1">
      <c r="B953" s="38"/>
      <c r="N953" s="31"/>
    </row>
    <row r="954" spans="2:14" ht="24.75" hidden="1" customHeight="1" thickTop="1" thickBot="1">
      <c r="B954" s="38"/>
      <c r="N954" s="31"/>
    </row>
    <row r="955" spans="2:14" ht="24.75" hidden="1" customHeight="1" thickTop="1" thickBot="1">
      <c r="B955" s="38"/>
      <c r="N955" s="31"/>
    </row>
    <row r="956" spans="2:14" ht="24.75" hidden="1" customHeight="1" thickTop="1" thickBot="1">
      <c r="B956" s="38"/>
      <c r="N956" s="31"/>
    </row>
    <row r="957" spans="2:14" ht="24.75" hidden="1" customHeight="1" thickTop="1" thickBot="1">
      <c r="B957" s="38"/>
      <c r="N957" s="31"/>
    </row>
    <row r="958" spans="2:14" ht="24.75" hidden="1" customHeight="1" thickTop="1" thickBot="1">
      <c r="B958" s="38"/>
      <c r="N958" s="31"/>
    </row>
    <row r="959" spans="2:14" ht="24.75" hidden="1" customHeight="1" thickTop="1" thickBot="1">
      <c r="B959" s="38"/>
      <c r="N959" s="31"/>
    </row>
    <row r="960" spans="2:14" ht="0" hidden="1" customHeight="1"/>
    <row r="961" ht="0" hidden="1" customHeight="1"/>
    <row r="962" ht="0" hidden="1" customHeight="1"/>
    <row r="963" ht="0" hidden="1" customHeight="1"/>
    <row r="964" ht="0" hidden="1" customHeight="1"/>
    <row r="965" ht="0" hidden="1" customHeight="1"/>
    <row r="966" ht="0" hidden="1" customHeight="1"/>
    <row r="967" ht="0" hidden="1" customHeight="1"/>
    <row r="968" ht="0" hidden="1" customHeight="1"/>
    <row r="969" ht="0" hidden="1" customHeight="1"/>
    <row r="970" ht="0" hidden="1" customHeight="1"/>
    <row r="971" ht="0" hidden="1" customHeight="1"/>
    <row r="972" ht="0" hidden="1" customHeight="1"/>
    <row r="973" ht="0" hidden="1" customHeight="1"/>
    <row r="974" ht="0" hidden="1" customHeight="1"/>
    <row r="975" ht="0" hidden="1" customHeight="1"/>
    <row r="976" ht="0" hidden="1" customHeight="1"/>
    <row r="977" ht="0" hidden="1" customHeight="1"/>
    <row r="978" ht="0" hidden="1" customHeight="1"/>
    <row r="979" ht="0" hidden="1" customHeight="1"/>
    <row r="980" ht="0" hidden="1" customHeight="1"/>
    <row r="981" ht="0" hidden="1" customHeight="1"/>
    <row r="982" ht="0" hidden="1" customHeight="1"/>
    <row r="983" ht="0" hidden="1" customHeight="1"/>
    <row r="984" ht="0" hidden="1" customHeight="1"/>
    <row r="985" ht="0" hidden="1" customHeight="1"/>
    <row r="986" ht="0" hidden="1" customHeight="1"/>
    <row r="987" ht="0" hidden="1" customHeight="1"/>
    <row r="988" ht="0" hidden="1" customHeight="1"/>
    <row r="989" ht="0" hidden="1" customHeight="1"/>
    <row r="990" ht="0" hidden="1" customHeight="1"/>
    <row r="991" ht="0" hidden="1" customHeight="1"/>
    <row r="992" ht="0" hidden="1" customHeight="1"/>
    <row r="993" ht="0" hidden="1" customHeight="1"/>
    <row r="994" ht="0" hidden="1" customHeight="1"/>
    <row r="995" ht="0" hidden="1" customHeight="1"/>
    <row r="996" ht="0" hidden="1" customHeight="1"/>
    <row r="997" ht="0" hidden="1" customHeight="1"/>
    <row r="998" ht="0" hidden="1" customHeight="1"/>
    <row r="999" ht="0" hidden="1" customHeight="1"/>
    <row r="1000" ht="0" hidden="1" customHeight="1"/>
    <row r="1001" ht="0" hidden="1" customHeight="1"/>
    <row r="1002" ht="0" hidden="1" customHeight="1"/>
    <row r="1003" ht="0" hidden="1" customHeight="1"/>
    <row r="1004" ht="0" hidden="1" customHeight="1"/>
    <row r="1005" ht="0" hidden="1" customHeight="1"/>
    <row r="1006" ht="0" hidden="1" customHeight="1"/>
    <row r="1007" ht="0" hidden="1" customHeight="1"/>
    <row r="1008" ht="0" hidden="1" customHeight="1"/>
    <row r="1009" ht="0" hidden="1" customHeight="1"/>
    <row r="1010" ht="0" hidden="1" customHeight="1"/>
    <row r="1011" ht="0" hidden="1" customHeight="1"/>
    <row r="1012" ht="0" hidden="1" customHeight="1"/>
    <row r="1013" ht="0" hidden="1" customHeight="1"/>
    <row r="1014" ht="0" hidden="1" customHeight="1"/>
    <row r="1015" ht="0" hidden="1" customHeight="1"/>
    <row r="1016" ht="0" hidden="1" customHeight="1"/>
    <row r="1017" ht="0" hidden="1" customHeight="1"/>
    <row r="1018" ht="0" hidden="1" customHeight="1"/>
    <row r="1019" ht="0" hidden="1" customHeight="1"/>
    <row r="1020" ht="0" hidden="1" customHeight="1"/>
    <row r="1021" ht="0" hidden="1" customHeight="1"/>
    <row r="1022" ht="0" hidden="1" customHeight="1"/>
    <row r="1023" ht="0" hidden="1" customHeight="1"/>
    <row r="1024" ht="0" hidden="1" customHeight="1"/>
    <row r="1025" ht="0" hidden="1" customHeight="1"/>
    <row r="1026" ht="0" hidden="1" customHeight="1"/>
    <row r="1027" ht="0" hidden="1" customHeight="1"/>
    <row r="1028" ht="0" hidden="1" customHeight="1"/>
    <row r="1029" ht="0" hidden="1" customHeight="1"/>
    <row r="1030" ht="0" hidden="1" customHeight="1"/>
    <row r="1031" ht="0" hidden="1" customHeight="1"/>
    <row r="1032" ht="0" hidden="1" customHeight="1"/>
    <row r="1033" ht="0" hidden="1" customHeight="1"/>
    <row r="1034" ht="0" hidden="1" customHeight="1"/>
    <row r="1035" ht="0" hidden="1" customHeight="1"/>
    <row r="1036" ht="0" hidden="1" customHeight="1"/>
    <row r="1037" ht="0" hidden="1" customHeight="1"/>
    <row r="1038" ht="0" hidden="1" customHeight="1"/>
    <row r="1039" ht="0" hidden="1" customHeight="1"/>
    <row r="1040" ht="0" hidden="1" customHeight="1"/>
    <row r="1041" ht="0" hidden="1" customHeight="1"/>
    <row r="1042" ht="0" hidden="1" customHeight="1"/>
    <row r="1043" ht="0" hidden="1" customHeight="1"/>
    <row r="1044" ht="0" hidden="1" customHeight="1"/>
    <row r="1045" ht="0" hidden="1" customHeight="1"/>
    <row r="1046" ht="0" hidden="1" customHeight="1"/>
    <row r="1047" ht="0" hidden="1" customHeight="1"/>
    <row r="1048" ht="0" hidden="1" customHeight="1"/>
    <row r="1049" ht="0" hidden="1" customHeight="1"/>
    <row r="1050" ht="0" hidden="1" customHeight="1"/>
    <row r="1051" ht="0" hidden="1" customHeight="1"/>
    <row r="1052" ht="0" hidden="1" customHeight="1"/>
    <row r="1053" ht="0" hidden="1" customHeight="1"/>
    <row r="1054" ht="0" hidden="1" customHeight="1"/>
    <row r="1055" ht="0" hidden="1" customHeight="1"/>
    <row r="1056" ht="0" hidden="1" customHeight="1"/>
    <row r="1057" ht="0" hidden="1" customHeight="1"/>
    <row r="1058" ht="0" hidden="1" customHeight="1"/>
    <row r="1059" ht="0" hidden="1" customHeight="1"/>
    <row r="1060" ht="0" hidden="1" customHeight="1"/>
    <row r="1061" ht="0" hidden="1" customHeight="1"/>
    <row r="1062" ht="0" hidden="1" customHeight="1"/>
    <row r="1063" ht="0" hidden="1" customHeight="1"/>
    <row r="1064" ht="0" hidden="1" customHeight="1"/>
    <row r="1065" ht="0" hidden="1" customHeight="1"/>
    <row r="1066" ht="0" hidden="1" customHeight="1"/>
    <row r="1067" ht="0" hidden="1" customHeight="1"/>
    <row r="1068" ht="0" hidden="1" customHeight="1"/>
    <row r="1069" ht="0" hidden="1" customHeight="1"/>
    <row r="1070" ht="0" hidden="1" customHeight="1"/>
    <row r="1071" ht="0" hidden="1" customHeight="1"/>
    <row r="1072" ht="0" hidden="1" customHeight="1"/>
    <row r="1073" ht="0" hidden="1" customHeight="1"/>
    <row r="1074" ht="0" hidden="1" customHeight="1"/>
    <row r="1075" ht="0" hidden="1" customHeight="1"/>
    <row r="1076" ht="0" hidden="1" customHeight="1"/>
    <row r="1077" ht="0" hidden="1" customHeight="1"/>
    <row r="1078" ht="0" hidden="1" customHeight="1"/>
    <row r="1079" ht="0" hidden="1" customHeight="1"/>
    <row r="1080" ht="0" hidden="1" customHeight="1"/>
    <row r="1081" ht="0" hidden="1" customHeight="1"/>
    <row r="1082" ht="0" hidden="1" customHeight="1"/>
    <row r="1083" ht="0" hidden="1" customHeight="1"/>
    <row r="1084" ht="0" hidden="1" customHeight="1"/>
    <row r="1085" ht="0" hidden="1" customHeight="1"/>
    <row r="1086" ht="0" hidden="1" customHeight="1"/>
    <row r="1087" ht="0" hidden="1" customHeight="1"/>
    <row r="1088" ht="0" hidden="1" customHeight="1"/>
    <row r="1089" ht="0" hidden="1" customHeight="1"/>
    <row r="1090" ht="0" hidden="1" customHeight="1"/>
    <row r="1091" ht="0" hidden="1" customHeight="1"/>
    <row r="1092" ht="0" hidden="1" customHeight="1"/>
    <row r="1093" ht="0" hidden="1" customHeight="1"/>
    <row r="1094" ht="0" hidden="1" customHeight="1"/>
    <row r="1095" ht="0" hidden="1" customHeight="1"/>
    <row r="1096" ht="0" hidden="1" customHeight="1"/>
    <row r="1097" ht="0" hidden="1" customHeight="1"/>
    <row r="1098" ht="0" hidden="1" customHeight="1"/>
    <row r="1099" ht="0" hidden="1" customHeight="1"/>
    <row r="1100" ht="0" hidden="1" customHeight="1"/>
    <row r="1101" ht="0" hidden="1" customHeight="1"/>
    <row r="1102" ht="0" hidden="1" customHeight="1"/>
    <row r="1103" ht="0" hidden="1" customHeight="1"/>
    <row r="1104" ht="0" hidden="1" customHeight="1"/>
    <row r="1105" ht="0" hidden="1" customHeight="1"/>
    <row r="1106" ht="0" hidden="1" customHeight="1"/>
    <row r="1107" ht="0" hidden="1" customHeight="1"/>
    <row r="1108" ht="0" hidden="1" customHeight="1"/>
    <row r="1109" ht="0" hidden="1" customHeight="1"/>
    <row r="1110" ht="0" hidden="1" customHeight="1"/>
    <row r="1111" ht="0" hidden="1" customHeight="1"/>
    <row r="1112" ht="0" hidden="1" customHeight="1"/>
    <row r="1113" ht="0" hidden="1" customHeight="1"/>
    <row r="1114" ht="0" hidden="1" customHeight="1"/>
    <row r="1115" ht="0" hidden="1" customHeight="1"/>
    <row r="1116" ht="0" hidden="1" customHeight="1"/>
    <row r="1117" ht="0" hidden="1" customHeight="1"/>
    <row r="1118" ht="0" hidden="1" customHeight="1"/>
    <row r="1119" ht="0" hidden="1" customHeight="1"/>
    <row r="1120" ht="0" hidden="1" customHeight="1"/>
    <row r="1121" ht="0" hidden="1" customHeight="1"/>
    <row r="1122" ht="0" hidden="1" customHeight="1"/>
    <row r="1123" ht="0" hidden="1" customHeight="1"/>
    <row r="1124" ht="0" hidden="1" customHeight="1"/>
    <row r="1125" ht="0" hidden="1" customHeight="1"/>
    <row r="1126" ht="0" hidden="1" customHeight="1"/>
    <row r="1127" ht="0" hidden="1" customHeight="1"/>
    <row r="1128" ht="0" hidden="1" customHeight="1"/>
    <row r="1129" ht="0" hidden="1" customHeight="1"/>
    <row r="1130" ht="0" hidden="1" customHeight="1"/>
    <row r="1131" ht="0" hidden="1" customHeight="1"/>
    <row r="1132" ht="0" hidden="1" customHeight="1"/>
    <row r="1133" ht="0" hidden="1" customHeight="1"/>
    <row r="1134" ht="0" hidden="1" customHeight="1"/>
    <row r="1135" ht="0" hidden="1" customHeight="1"/>
    <row r="1136" ht="0" hidden="1" customHeight="1"/>
    <row r="1137" ht="0" hidden="1" customHeight="1"/>
    <row r="1138" ht="0" hidden="1" customHeight="1"/>
    <row r="1139" ht="0" hidden="1" customHeight="1"/>
    <row r="1140" ht="0" hidden="1" customHeight="1"/>
    <row r="1141" ht="0" hidden="1" customHeight="1"/>
    <row r="1142" ht="0" hidden="1" customHeight="1"/>
    <row r="1143" ht="0" hidden="1" customHeight="1"/>
    <row r="1144" ht="0" hidden="1" customHeight="1"/>
    <row r="1145" ht="0" hidden="1" customHeight="1"/>
    <row r="1146" ht="0" hidden="1" customHeight="1"/>
    <row r="1147" ht="0" hidden="1" customHeight="1"/>
    <row r="1148" ht="0" hidden="1" customHeight="1"/>
    <row r="1149" ht="0" hidden="1" customHeight="1"/>
    <row r="1150" ht="0" hidden="1" customHeight="1"/>
    <row r="1151" ht="0" hidden="1" customHeight="1"/>
    <row r="1152" ht="0" hidden="1" customHeight="1"/>
    <row r="1153" ht="0" hidden="1" customHeight="1"/>
    <row r="1154" ht="0" hidden="1" customHeight="1"/>
    <row r="1155" ht="0" hidden="1" customHeight="1"/>
    <row r="1156" ht="0" hidden="1" customHeight="1"/>
    <row r="1157" ht="0" hidden="1" customHeight="1"/>
    <row r="1158" ht="0" hidden="1" customHeight="1"/>
    <row r="1159" ht="0" hidden="1" customHeight="1"/>
    <row r="1160" ht="0" hidden="1" customHeight="1"/>
    <row r="1161" ht="0" hidden="1" customHeight="1"/>
    <row r="1162" ht="0" hidden="1" customHeight="1"/>
    <row r="1163" ht="0" hidden="1" customHeight="1"/>
    <row r="1164" ht="0" hidden="1" customHeight="1"/>
    <row r="1165" ht="0" hidden="1" customHeight="1"/>
    <row r="1166" ht="0" hidden="1" customHeight="1"/>
    <row r="1167" ht="0" hidden="1" customHeight="1"/>
    <row r="1168" ht="0" hidden="1" customHeight="1"/>
    <row r="1169" ht="0" hidden="1" customHeight="1"/>
    <row r="1170" ht="0" hidden="1" customHeight="1"/>
    <row r="1171" ht="0" hidden="1" customHeight="1"/>
    <row r="1172" ht="0" hidden="1" customHeight="1"/>
    <row r="1173" ht="0" hidden="1" customHeight="1"/>
    <row r="1174" ht="0" hidden="1" customHeight="1"/>
    <row r="1175" ht="0" hidden="1" customHeight="1"/>
    <row r="1176" ht="0" hidden="1" customHeight="1"/>
    <row r="1177" ht="0" hidden="1" customHeight="1"/>
    <row r="1178" ht="0" hidden="1" customHeight="1"/>
    <row r="1179" ht="0" hidden="1" customHeight="1"/>
    <row r="1180" ht="0" hidden="1" customHeight="1"/>
    <row r="1181" ht="0" hidden="1" customHeight="1"/>
    <row r="1182" ht="0" hidden="1" customHeight="1"/>
    <row r="1183" ht="0" hidden="1" customHeight="1"/>
    <row r="1184" ht="0" hidden="1" customHeight="1"/>
    <row r="1185" ht="0" hidden="1" customHeight="1"/>
    <row r="1186" ht="0" hidden="1" customHeight="1"/>
    <row r="1187" ht="0" hidden="1" customHeight="1"/>
    <row r="1188" ht="0" hidden="1" customHeight="1"/>
    <row r="1189" ht="0" hidden="1" customHeight="1"/>
    <row r="1190" ht="0" hidden="1" customHeight="1"/>
    <row r="1191" ht="0" hidden="1" customHeight="1"/>
    <row r="1192" ht="0" hidden="1" customHeight="1"/>
    <row r="1193" ht="0" hidden="1" customHeight="1"/>
    <row r="1194" ht="0" hidden="1" customHeight="1"/>
    <row r="1195" ht="0" hidden="1" customHeight="1"/>
    <row r="1196" ht="0" hidden="1" customHeight="1"/>
    <row r="1197" ht="0" hidden="1" customHeight="1"/>
    <row r="1198" ht="0" hidden="1" customHeight="1"/>
    <row r="1199" ht="0" hidden="1" customHeight="1"/>
    <row r="1200" ht="0" hidden="1" customHeight="1"/>
    <row r="1201" ht="0" hidden="1" customHeight="1"/>
    <row r="1202" ht="0" hidden="1" customHeight="1"/>
    <row r="1203" ht="0" hidden="1" customHeight="1"/>
    <row r="1204" ht="0" hidden="1" customHeight="1"/>
    <row r="1205" ht="0" hidden="1" customHeight="1"/>
    <row r="1206" ht="0" hidden="1" customHeight="1"/>
    <row r="1207" ht="0" hidden="1" customHeight="1"/>
    <row r="1208" ht="0" hidden="1" customHeight="1"/>
    <row r="1209" ht="0" hidden="1" customHeight="1"/>
    <row r="1210" ht="0" hidden="1" customHeight="1"/>
    <row r="1211" ht="0" hidden="1" customHeight="1"/>
    <row r="1212" ht="0" hidden="1" customHeight="1"/>
    <row r="1213" ht="0" hidden="1" customHeight="1"/>
    <row r="1214" ht="0" hidden="1" customHeight="1"/>
    <row r="1215" ht="0" hidden="1" customHeight="1"/>
    <row r="1216" ht="0" hidden="1" customHeight="1"/>
    <row r="1217" ht="0" hidden="1" customHeight="1"/>
    <row r="1218" ht="0" hidden="1" customHeight="1"/>
    <row r="1219" ht="0" hidden="1" customHeight="1"/>
    <row r="1220" ht="0" hidden="1" customHeight="1"/>
    <row r="1221" ht="0" hidden="1" customHeight="1"/>
    <row r="1222" ht="0" hidden="1" customHeight="1"/>
    <row r="1223" ht="0" hidden="1" customHeight="1"/>
    <row r="1224" ht="0" hidden="1" customHeight="1"/>
    <row r="1225" ht="0" hidden="1" customHeight="1"/>
    <row r="1226" ht="0" hidden="1" customHeight="1"/>
    <row r="1227" ht="0" hidden="1" customHeight="1"/>
    <row r="1228" ht="0" hidden="1" customHeight="1"/>
    <row r="1229" ht="0" hidden="1" customHeight="1"/>
    <row r="1230" ht="0" hidden="1" customHeight="1"/>
    <row r="1231" ht="0" hidden="1" customHeight="1"/>
    <row r="1232" ht="0" hidden="1" customHeight="1"/>
    <row r="1233" ht="0" hidden="1" customHeight="1"/>
    <row r="1234" ht="0" hidden="1" customHeight="1"/>
    <row r="1235" ht="0" hidden="1" customHeight="1"/>
    <row r="1236" ht="0" hidden="1" customHeight="1"/>
    <row r="1237" ht="0" hidden="1" customHeight="1"/>
    <row r="1238" ht="0" hidden="1" customHeight="1"/>
    <row r="1239" ht="0" hidden="1" customHeight="1"/>
    <row r="1240" ht="0" hidden="1" customHeight="1"/>
    <row r="1241" ht="0" hidden="1" customHeight="1"/>
    <row r="1242" ht="0" hidden="1" customHeight="1"/>
    <row r="1243" ht="0" hidden="1" customHeight="1"/>
    <row r="1244" ht="0" hidden="1" customHeight="1"/>
    <row r="1245" ht="0" hidden="1" customHeight="1"/>
    <row r="1246" ht="0" hidden="1" customHeight="1"/>
    <row r="1247" ht="0" hidden="1" customHeight="1"/>
    <row r="1248" ht="0" hidden="1" customHeight="1"/>
    <row r="1249" ht="0" hidden="1" customHeight="1"/>
    <row r="1250" ht="0" hidden="1" customHeight="1"/>
    <row r="1251" ht="0" hidden="1" customHeight="1"/>
    <row r="1252" ht="0" hidden="1" customHeight="1"/>
    <row r="1253" ht="0" hidden="1" customHeight="1"/>
    <row r="1254" ht="0" hidden="1" customHeight="1"/>
    <row r="1255" ht="0" hidden="1" customHeight="1"/>
    <row r="1256" ht="0" hidden="1" customHeight="1"/>
    <row r="1257" ht="0" hidden="1" customHeight="1"/>
    <row r="1258" ht="0" hidden="1" customHeight="1"/>
    <row r="1259" ht="0" hidden="1" customHeight="1"/>
    <row r="1260" ht="0" hidden="1" customHeight="1"/>
    <row r="1261" ht="0" hidden="1" customHeight="1"/>
    <row r="1262" ht="0" hidden="1" customHeight="1"/>
    <row r="1263" ht="0" hidden="1" customHeight="1"/>
    <row r="1264" ht="0" hidden="1" customHeight="1"/>
    <row r="1265" ht="0" hidden="1" customHeight="1"/>
    <row r="1266" ht="0" hidden="1" customHeight="1"/>
    <row r="1267" ht="0" hidden="1" customHeight="1"/>
    <row r="1268" ht="0" hidden="1" customHeight="1"/>
    <row r="1269" ht="0" hidden="1" customHeight="1"/>
    <row r="1270" ht="0" hidden="1" customHeight="1"/>
    <row r="1271" ht="0" hidden="1" customHeight="1"/>
    <row r="1272" ht="0" hidden="1" customHeight="1"/>
    <row r="1273" ht="0" hidden="1" customHeight="1"/>
    <row r="1274" ht="0" hidden="1" customHeight="1"/>
    <row r="1275" ht="0" hidden="1" customHeight="1"/>
    <row r="1276" ht="0" hidden="1" customHeight="1"/>
    <row r="1277" ht="0" hidden="1" customHeight="1"/>
    <row r="1278" ht="0" hidden="1" customHeight="1"/>
    <row r="1279" ht="0" hidden="1" customHeight="1"/>
    <row r="1280" ht="0" hidden="1" customHeight="1"/>
    <row r="1281" ht="0" hidden="1" customHeight="1"/>
    <row r="1282" ht="0" hidden="1" customHeight="1"/>
    <row r="1283" ht="0" hidden="1" customHeight="1"/>
    <row r="1284" ht="0" hidden="1" customHeight="1"/>
    <row r="1285" ht="0" hidden="1" customHeight="1"/>
    <row r="1286" ht="0" hidden="1" customHeight="1"/>
    <row r="1287" ht="0" hidden="1" customHeight="1"/>
    <row r="1288" ht="0" hidden="1" customHeight="1"/>
    <row r="1289" ht="0" hidden="1" customHeight="1"/>
    <row r="1290" ht="0" hidden="1" customHeight="1"/>
    <row r="1291" ht="0" hidden="1" customHeight="1"/>
    <row r="1292" ht="0" hidden="1" customHeight="1"/>
    <row r="1293" ht="0" hidden="1" customHeight="1"/>
    <row r="1294" ht="0" hidden="1" customHeight="1"/>
    <row r="1295" ht="0" hidden="1" customHeight="1"/>
    <row r="1296" ht="0" hidden="1" customHeight="1"/>
    <row r="1297" ht="0" hidden="1" customHeight="1"/>
    <row r="1298" ht="0" hidden="1" customHeight="1"/>
    <row r="1299" ht="0" hidden="1" customHeight="1"/>
    <row r="1300" ht="0" hidden="1" customHeight="1"/>
    <row r="1301" ht="0" hidden="1" customHeight="1"/>
    <row r="1302" ht="0" hidden="1" customHeight="1"/>
    <row r="1303" ht="0" hidden="1" customHeight="1"/>
    <row r="1304" ht="0" hidden="1" customHeight="1"/>
    <row r="1305" ht="0" hidden="1" customHeight="1"/>
    <row r="1306" ht="0" hidden="1" customHeight="1"/>
    <row r="1307" ht="0" hidden="1" customHeight="1"/>
    <row r="1308" ht="0" hidden="1" customHeight="1"/>
    <row r="1309" ht="0" hidden="1" customHeight="1"/>
    <row r="1310" ht="0" hidden="1" customHeight="1"/>
    <row r="1311" ht="0" hidden="1" customHeight="1"/>
    <row r="1312" ht="0" hidden="1" customHeight="1"/>
    <row r="1313" ht="0" hidden="1" customHeight="1"/>
    <row r="1314" ht="0" hidden="1" customHeight="1"/>
    <row r="1315" ht="0" hidden="1" customHeight="1"/>
    <row r="1316" ht="0" hidden="1" customHeight="1"/>
    <row r="1317" ht="0" hidden="1" customHeight="1"/>
    <row r="1318" ht="0" hidden="1" customHeight="1"/>
    <row r="1319" ht="0" hidden="1" customHeight="1"/>
    <row r="1320" ht="0" hidden="1" customHeight="1"/>
    <row r="1321" ht="0" hidden="1" customHeight="1"/>
    <row r="1322" ht="0" hidden="1" customHeight="1"/>
    <row r="1323" ht="0" hidden="1" customHeight="1"/>
    <row r="1324" ht="0" hidden="1" customHeight="1"/>
    <row r="1325" ht="0" hidden="1" customHeight="1"/>
    <row r="1326" ht="0" hidden="1" customHeight="1"/>
    <row r="1327" ht="0" hidden="1" customHeight="1"/>
    <row r="1328" ht="0" hidden="1" customHeight="1"/>
    <row r="1329" ht="0" hidden="1" customHeight="1"/>
    <row r="1330" ht="0" hidden="1" customHeight="1"/>
    <row r="1331" ht="0" hidden="1" customHeight="1"/>
    <row r="1332" ht="0" hidden="1" customHeight="1"/>
    <row r="1333" ht="0" hidden="1" customHeight="1"/>
    <row r="1334" ht="0" hidden="1" customHeight="1"/>
    <row r="1335" ht="0" hidden="1" customHeight="1"/>
    <row r="1336" ht="0" hidden="1" customHeight="1"/>
    <row r="1337" ht="0" hidden="1" customHeight="1"/>
    <row r="1338" ht="0" hidden="1" customHeight="1"/>
    <row r="1339" ht="0" hidden="1" customHeight="1"/>
    <row r="1340" ht="0" hidden="1" customHeight="1"/>
    <row r="1341" ht="0" hidden="1" customHeight="1"/>
    <row r="1342" ht="0" hidden="1" customHeight="1"/>
    <row r="1343" ht="0" hidden="1" customHeight="1"/>
    <row r="1344" ht="0" hidden="1" customHeight="1"/>
    <row r="1345" ht="0" hidden="1" customHeight="1"/>
    <row r="1346" ht="0" hidden="1" customHeight="1"/>
    <row r="1347" ht="0" hidden="1" customHeight="1"/>
    <row r="1348" ht="0" hidden="1" customHeight="1"/>
    <row r="1349" ht="0" hidden="1" customHeight="1"/>
    <row r="1350" ht="0" hidden="1" customHeight="1"/>
    <row r="1351" ht="0" hidden="1" customHeight="1"/>
    <row r="1352" ht="0" hidden="1" customHeight="1"/>
    <row r="1353" ht="0" hidden="1" customHeight="1"/>
    <row r="1354" ht="0" hidden="1" customHeight="1"/>
    <row r="1355" ht="0" hidden="1" customHeight="1"/>
    <row r="1356" ht="0" hidden="1" customHeight="1"/>
    <row r="1357" ht="0" hidden="1" customHeight="1"/>
    <row r="1358" ht="0" hidden="1" customHeight="1"/>
    <row r="1359" ht="0" hidden="1" customHeight="1"/>
    <row r="1360" ht="0" hidden="1" customHeight="1"/>
    <row r="1361" ht="0" hidden="1" customHeight="1"/>
    <row r="1362" ht="0" hidden="1" customHeight="1"/>
    <row r="1363" ht="0" hidden="1" customHeight="1"/>
    <row r="1364" ht="0" hidden="1" customHeight="1"/>
    <row r="1365" ht="0" hidden="1" customHeight="1"/>
    <row r="1366" ht="0" hidden="1" customHeight="1"/>
    <row r="1367" ht="0" hidden="1" customHeight="1"/>
    <row r="1368" ht="0" hidden="1" customHeight="1"/>
    <row r="1369" ht="0" hidden="1" customHeight="1"/>
    <row r="1370" ht="0" hidden="1" customHeight="1"/>
    <row r="1371" ht="0" hidden="1" customHeight="1"/>
    <row r="1372" ht="0" hidden="1" customHeight="1"/>
    <row r="1373" ht="0" hidden="1" customHeight="1"/>
    <row r="1374" ht="0" hidden="1" customHeight="1"/>
    <row r="1375" ht="0" hidden="1" customHeight="1"/>
    <row r="1376" ht="0" hidden="1" customHeight="1"/>
    <row r="1377" ht="0" hidden="1" customHeight="1"/>
    <row r="1378" ht="0" hidden="1" customHeight="1"/>
    <row r="1379" ht="0" hidden="1" customHeight="1"/>
    <row r="1380" ht="0" hidden="1" customHeight="1"/>
    <row r="1381" ht="0" hidden="1" customHeight="1"/>
    <row r="1382" ht="0" hidden="1" customHeight="1"/>
    <row r="1383" ht="0" hidden="1" customHeight="1"/>
    <row r="1384" ht="0" hidden="1" customHeight="1"/>
    <row r="1385" ht="0" hidden="1" customHeight="1"/>
    <row r="1386" ht="0" hidden="1" customHeight="1"/>
    <row r="1387" ht="0" hidden="1" customHeight="1"/>
    <row r="1388" ht="0" hidden="1" customHeight="1"/>
    <row r="1389" ht="0" hidden="1" customHeight="1"/>
    <row r="1390" ht="0" hidden="1" customHeight="1"/>
    <row r="1391" ht="0" hidden="1" customHeight="1"/>
    <row r="1392" ht="0" hidden="1" customHeight="1"/>
    <row r="1393" ht="0" hidden="1" customHeight="1"/>
    <row r="1394" ht="0" hidden="1" customHeight="1"/>
    <row r="1395" ht="0" hidden="1" customHeight="1"/>
    <row r="1396" ht="0" hidden="1" customHeight="1"/>
    <row r="1397" ht="0" hidden="1" customHeight="1"/>
    <row r="1398" ht="0" hidden="1" customHeight="1"/>
    <row r="1399" ht="0" hidden="1" customHeight="1"/>
    <row r="1400" ht="0" hidden="1" customHeight="1"/>
    <row r="1401" ht="0" hidden="1" customHeight="1"/>
    <row r="1402" ht="0" hidden="1" customHeight="1"/>
    <row r="1403" ht="0" hidden="1" customHeight="1"/>
    <row r="1404" ht="0" hidden="1" customHeight="1"/>
    <row r="1405" ht="0" hidden="1" customHeight="1"/>
    <row r="1406" ht="0" hidden="1" customHeight="1"/>
    <row r="1407" ht="0" hidden="1" customHeight="1"/>
    <row r="1408" ht="0" hidden="1" customHeight="1"/>
    <row r="1409" ht="0" hidden="1" customHeight="1"/>
    <row r="1410" ht="0" hidden="1" customHeight="1"/>
    <row r="1411" ht="0" hidden="1" customHeight="1"/>
    <row r="1412" ht="0" hidden="1" customHeight="1"/>
    <row r="1413" ht="0" hidden="1" customHeight="1"/>
    <row r="1414" ht="0" hidden="1" customHeight="1"/>
    <row r="1415" ht="0" hidden="1" customHeight="1"/>
    <row r="1416" ht="0" hidden="1" customHeight="1"/>
    <row r="1417" ht="0" hidden="1" customHeight="1"/>
    <row r="1418" ht="0" hidden="1" customHeight="1"/>
    <row r="1419" ht="0" hidden="1" customHeight="1"/>
    <row r="1420" ht="0" hidden="1" customHeight="1"/>
    <row r="1421" ht="0" hidden="1" customHeight="1"/>
    <row r="1422" ht="0" hidden="1" customHeight="1"/>
    <row r="1423" ht="0" hidden="1" customHeight="1"/>
    <row r="1424" ht="0" hidden="1" customHeight="1"/>
    <row r="1425" ht="0" hidden="1" customHeight="1"/>
    <row r="1426" ht="0" hidden="1" customHeight="1"/>
    <row r="1427" ht="0" hidden="1" customHeight="1"/>
    <row r="1428" ht="0" hidden="1" customHeight="1"/>
    <row r="1429" ht="0" hidden="1" customHeight="1"/>
    <row r="1430" ht="0" hidden="1" customHeight="1"/>
    <row r="1431" ht="0" hidden="1" customHeight="1"/>
    <row r="1432" ht="0" hidden="1" customHeight="1"/>
    <row r="1433" ht="0" hidden="1" customHeight="1"/>
    <row r="1434" ht="0" hidden="1" customHeight="1"/>
    <row r="1435" ht="0" hidden="1" customHeight="1"/>
    <row r="1436" ht="0" hidden="1" customHeight="1"/>
    <row r="1437" ht="0" hidden="1" customHeight="1"/>
    <row r="1438" ht="0" hidden="1" customHeight="1"/>
    <row r="1439" ht="0" hidden="1" customHeight="1"/>
    <row r="1440" ht="0" hidden="1" customHeight="1"/>
    <row r="1441" ht="0" hidden="1" customHeight="1"/>
    <row r="1442" ht="0" hidden="1" customHeight="1"/>
    <row r="1443" ht="0" hidden="1" customHeight="1"/>
    <row r="1444" ht="0" hidden="1" customHeight="1"/>
    <row r="1445" ht="0" hidden="1" customHeight="1"/>
    <row r="1446" ht="0" hidden="1" customHeight="1"/>
    <row r="1447" ht="0" hidden="1" customHeight="1"/>
    <row r="1448" ht="0" hidden="1" customHeight="1"/>
    <row r="1449" ht="0" hidden="1" customHeight="1"/>
    <row r="1450" ht="0" hidden="1" customHeight="1"/>
    <row r="1451" ht="0" hidden="1" customHeight="1"/>
    <row r="1452" ht="0" hidden="1" customHeight="1"/>
    <row r="1453" ht="0" hidden="1" customHeight="1"/>
    <row r="1454" ht="0" hidden="1" customHeight="1"/>
    <row r="1455" ht="0" hidden="1" customHeight="1"/>
    <row r="1456" ht="0" hidden="1" customHeight="1"/>
    <row r="1457" ht="0" hidden="1" customHeight="1"/>
    <row r="1458" ht="0" hidden="1" customHeight="1"/>
    <row r="1459" ht="0" hidden="1" customHeight="1"/>
    <row r="1460" ht="0" hidden="1" customHeight="1"/>
    <row r="1461" ht="0" hidden="1" customHeight="1"/>
    <row r="1462" ht="0" hidden="1" customHeight="1"/>
    <row r="1463" ht="0" hidden="1" customHeight="1"/>
    <row r="1464" ht="0" hidden="1" customHeight="1"/>
    <row r="1465" ht="0" hidden="1" customHeight="1"/>
    <row r="1466" ht="0" hidden="1" customHeight="1"/>
    <row r="1467" ht="0" hidden="1" customHeight="1"/>
    <row r="1468" ht="0" hidden="1" customHeight="1"/>
    <row r="1469" ht="0" hidden="1" customHeight="1"/>
    <row r="1470" ht="0" hidden="1" customHeight="1"/>
    <row r="1471" ht="0" hidden="1" customHeight="1"/>
    <row r="1472" ht="0" hidden="1" customHeight="1"/>
    <row r="1473" ht="0" hidden="1" customHeight="1"/>
    <row r="1474" ht="0" hidden="1" customHeight="1"/>
    <row r="1475" ht="0" hidden="1" customHeight="1"/>
    <row r="1476" ht="0" hidden="1" customHeight="1"/>
    <row r="1477" ht="0" hidden="1" customHeight="1"/>
    <row r="1478" ht="0" hidden="1" customHeight="1"/>
    <row r="1479" ht="0" hidden="1" customHeight="1"/>
    <row r="1480" ht="0" hidden="1" customHeight="1"/>
    <row r="1481" ht="0" hidden="1" customHeight="1"/>
    <row r="1482" ht="0" hidden="1" customHeight="1"/>
    <row r="1483" ht="0" hidden="1" customHeight="1"/>
    <row r="1484" ht="0" hidden="1" customHeight="1"/>
    <row r="1485" ht="0" hidden="1" customHeight="1"/>
    <row r="1486" ht="0" hidden="1" customHeight="1"/>
    <row r="1487" ht="0" hidden="1" customHeight="1"/>
    <row r="1488" ht="0" hidden="1" customHeight="1"/>
    <row r="1489" ht="0" hidden="1" customHeight="1"/>
    <row r="1490" ht="0" hidden="1" customHeight="1"/>
    <row r="1491" ht="0" hidden="1" customHeight="1"/>
    <row r="1492" ht="0" hidden="1" customHeight="1"/>
    <row r="1493" ht="0" hidden="1" customHeight="1"/>
    <row r="1494" ht="0" hidden="1" customHeight="1"/>
    <row r="1495" ht="0" hidden="1" customHeight="1"/>
    <row r="1496" ht="0" hidden="1" customHeight="1"/>
    <row r="1497" ht="0" hidden="1" customHeight="1"/>
    <row r="1498" ht="0" hidden="1" customHeight="1"/>
    <row r="1499" ht="0" hidden="1" customHeight="1"/>
    <row r="1500" ht="0" hidden="1" customHeight="1"/>
    <row r="1501" ht="0" hidden="1" customHeight="1"/>
    <row r="1502" ht="0" hidden="1" customHeight="1"/>
    <row r="1503" ht="0" hidden="1" customHeight="1"/>
    <row r="1504" ht="0" hidden="1" customHeight="1"/>
    <row r="1505" ht="0" hidden="1" customHeight="1"/>
    <row r="1506" ht="0" hidden="1" customHeight="1"/>
    <row r="1507" ht="0" hidden="1" customHeight="1"/>
    <row r="1508" ht="0" hidden="1" customHeight="1"/>
    <row r="1509" ht="0" hidden="1" customHeight="1"/>
    <row r="1510" ht="0" hidden="1" customHeight="1"/>
    <row r="1511" ht="0" hidden="1" customHeight="1"/>
    <row r="1512" ht="0" hidden="1" customHeight="1"/>
    <row r="1513" ht="0" hidden="1" customHeight="1"/>
    <row r="1514" ht="0" hidden="1" customHeight="1"/>
    <row r="1515" ht="0" hidden="1" customHeight="1"/>
    <row r="1516" ht="0" hidden="1" customHeight="1"/>
    <row r="1517" ht="0" hidden="1" customHeight="1"/>
    <row r="1518" ht="0" hidden="1" customHeight="1"/>
    <row r="1519" ht="0" hidden="1" customHeight="1"/>
    <row r="1520" ht="0" hidden="1" customHeight="1"/>
    <row r="1521" ht="0" hidden="1" customHeight="1"/>
    <row r="1522" ht="0" hidden="1" customHeight="1"/>
    <row r="1523" ht="0" hidden="1" customHeight="1"/>
    <row r="1524" ht="0" hidden="1" customHeight="1"/>
    <row r="1525" ht="0" hidden="1" customHeight="1"/>
    <row r="1526" ht="0" hidden="1" customHeight="1"/>
    <row r="1527" ht="0" hidden="1" customHeight="1"/>
    <row r="1528" ht="0" hidden="1" customHeight="1"/>
    <row r="1529" ht="0" hidden="1" customHeight="1"/>
    <row r="1530" ht="0" hidden="1" customHeight="1"/>
    <row r="1531" ht="0" hidden="1" customHeight="1"/>
    <row r="1532" ht="0" hidden="1" customHeight="1"/>
    <row r="1533" ht="0" hidden="1" customHeight="1"/>
    <row r="1534" ht="0" hidden="1" customHeight="1"/>
    <row r="1535" ht="0" hidden="1" customHeight="1"/>
    <row r="1536" ht="0" hidden="1" customHeight="1"/>
    <row r="1537" ht="0" hidden="1" customHeight="1"/>
    <row r="1538" ht="0" hidden="1" customHeight="1"/>
    <row r="1539" ht="0" hidden="1" customHeight="1"/>
    <row r="1540" ht="0" hidden="1" customHeight="1"/>
    <row r="1541" ht="0" hidden="1" customHeight="1"/>
    <row r="1542" ht="0" hidden="1" customHeight="1"/>
    <row r="1543" ht="0" hidden="1" customHeight="1"/>
    <row r="1544" ht="0" hidden="1" customHeight="1"/>
    <row r="1545" ht="0" hidden="1" customHeight="1"/>
    <row r="1546" ht="0" hidden="1" customHeight="1"/>
    <row r="1547" ht="0" hidden="1" customHeight="1"/>
    <row r="1548" ht="0" hidden="1" customHeight="1"/>
    <row r="1549" ht="0" hidden="1" customHeight="1"/>
    <row r="1550" ht="0" hidden="1" customHeight="1"/>
    <row r="1551" ht="0" hidden="1" customHeight="1"/>
    <row r="1552" ht="0" hidden="1" customHeight="1"/>
    <row r="1553" ht="0" hidden="1" customHeight="1"/>
    <row r="1554" ht="0" hidden="1" customHeight="1"/>
    <row r="1555" ht="0" hidden="1" customHeight="1"/>
    <row r="1556" ht="0" hidden="1" customHeight="1"/>
    <row r="1557" ht="0" hidden="1" customHeight="1"/>
    <row r="1558" ht="0" hidden="1" customHeight="1"/>
    <row r="1559" ht="0" hidden="1" customHeight="1"/>
    <row r="1560" ht="0" hidden="1" customHeight="1"/>
    <row r="1561" ht="0" hidden="1" customHeight="1"/>
    <row r="1562" ht="0" hidden="1" customHeight="1"/>
    <row r="1563" ht="0" hidden="1" customHeight="1"/>
    <row r="1564" ht="0" hidden="1" customHeight="1"/>
    <row r="1565" ht="0" hidden="1" customHeight="1"/>
    <row r="1566" ht="0" hidden="1" customHeight="1"/>
    <row r="1567" ht="0" hidden="1" customHeight="1"/>
    <row r="1568" ht="0" hidden="1" customHeight="1"/>
    <row r="1569" ht="0" hidden="1" customHeight="1"/>
    <row r="1570" ht="0" hidden="1" customHeight="1"/>
    <row r="1571" ht="0" hidden="1" customHeight="1"/>
    <row r="1572" ht="0" hidden="1" customHeight="1"/>
    <row r="1573" ht="0" hidden="1" customHeight="1"/>
    <row r="1574" ht="0" hidden="1" customHeight="1"/>
    <row r="1575" ht="0" hidden="1" customHeight="1"/>
    <row r="1576" ht="0" hidden="1" customHeight="1"/>
    <row r="1577" ht="0" hidden="1" customHeight="1"/>
    <row r="1578" ht="0" hidden="1" customHeight="1"/>
    <row r="1579" ht="0" hidden="1" customHeight="1"/>
    <row r="1580" ht="0" hidden="1" customHeight="1"/>
    <row r="1581" ht="0" hidden="1" customHeight="1"/>
    <row r="1582" ht="0" hidden="1" customHeight="1"/>
    <row r="1583" ht="0" hidden="1" customHeight="1"/>
    <row r="1584" ht="0" hidden="1" customHeight="1"/>
    <row r="1585" ht="0" hidden="1" customHeight="1"/>
    <row r="1586" ht="0" hidden="1" customHeight="1"/>
    <row r="1587" ht="0" hidden="1" customHeight="1"/>
    <row r="1588" ht="0" hidden="1" customHeight="1"/>
    <row r="1589" ht="0" hidden="1" customHeight="1"/>
    <row r="1590" ht="0" hidden="1" customHeight="1"/>
    <row r="1591" ht="0" hidden="1" customHeight="1"/>
    <row r="1592" ht="0" hidden="1" customHeight="1"/>
    <row r="1593" ht="0" hidden="1" customHeight="1"/>
    <row r="1594" ht="0" hidden="1" customHeight="1"/>
    <row r="1595" ht="0" hidden="1" customHeight="1"/>
    <row r="1596" ht="0" hidden="1" customHeight="1"/>
    <row r="1597" ht="0" hidden="1" customHeight="1"/>
    <row r="1598" ht="0" hidden="1" customHeight="1"/>
    <row r="1599" ht="0" hidden="1" customHeight="1"/>
    <row r="1600" ht="0" hidden="1" customHeight="1"/>
    <row r="1601" ht="0" hidden="1" customHeight="1"/>
    <row r="1602" ht="0" hidden="1" customHeight="1"/>
    <row r="1603" ht="0" hidden="1" customHeight="1"/>
    <row r="1604" ht="0" hidden="1" customHeight="1"/>
    <row r="1605" ht="0" hidden="1" customHeight="1"/>
    <row r="1606" ht="0" hidden="1" customHeight="1"/>
    <row r="1607" ht="0" hidden="1" customHeight="1"/>
    <row r="1608" ht="0" hidden="1" customHeight="1"/>
    <row r="1609" ht="0" hidden="1" customHeight="1"/>
    <row r="1610" ht="0" hidden="1" customHeight="1"/>
    <row r="1611" ht="0" hidden="1" customHeight="1"/>
    <row r="1612" ht="0" hidden="1" customHeight="1"/>
    <row r="1613" ht="0" hidden="1" customHeight="1"/>
    <row r="1614" ht="0" hidden="1" customHeight="1"/>
    <row r="1615" ht="0" hidden="1" customHeight="1"/>
    <row r="1616" ht="0" hidden="1" customHeight="1"/>
    <row r="1617" ht="0" hidden="1" customHeight="1"/>
    <row r="1618" ht="0" hidden="1" customHeight="1"/>
    <row r="1619" ht="0" hidden="1" customHeight="1"/>
    <row r="1620" ht="0" hidden="1" customHeight="1"/>
    <row r="1621" ht="0" hidden="1" customHeight="1"/>
    <row r="1622" ht="0" hidden="1" customHeight="1"/>
    <row r="1623" ht="0" hidden="1" customHeight="1"/>
    <row r="1624" ht="0" hidden="1" customHeight="1"/>
    <row r="1625" ht="0" hidden="1" customHeight="1"/>
    <row r="1626" ht="0" hidden="1" customHeight="1"/>
    <row r="1627" ht="0" hidden="1" customHeight="1"/>
    <row r="1628" ht="0" hidden="1" customHeight="1"/>
    <row r="1629" ht="0" hidden="1" customHeight="1"/>
    <row r="1630" ht="0" hidden="1" customHeight="1"/>
    <row r="1631" ht="0" hidden="1" customHeight="1"/>
    <row r="1632" ht="0" hidden="1" customHeight="1"/>
    <row r="1633" ht="0" hidden="1" customHeight="1"/>
    <row r="1634" ht="0" hidden="1" customHeight="1"/>
    <row r="1635" ht="0" hidden="1" customHeight="1"/>
    <row r="1636" ht="0" hidden="1" customHeight="1"/>
    <row r="1637" ht="0" hidden="1" customHeight="1"/>
    <row r="1638" ht="0" hidden="1" customHeight="1"/>
    <row r="1639" ht="0" hidden="1" customHeight="1"/>
    <row r="1640" ht="0" hidden="1" customHeight="1"/>
    <row r="1641" ht="0" hidden="1" customHeight="1"/>
    <row r="1642" ht="0" hidden="1" customHeight="1"/>
    <row r="1643" ht="0" hidden="1" customHeight="1"/>
    <row r="1644" ht="0" hidden="1" customHeight="1"/>
    <row r="1645" ht="0" hidden="1" customHeight="1"/>
    <row r="1646" ht="0" hidden="1" customHeight="1"/>
    <row r="1647" ht="0" hidden="1" customHeight="1"/>
    <row r="1648" ht="0" hidden="1" customHeight="1"/>
    <row r="1649" ht="0" hidden="1" customHeight="1"/>
    <row r="1650" ht="0" hidden="1" customHeight="1"/>
    <row r="1651" ht="0" hidden="1" customHeight="1"/>
    <row r="1652" ht="0" hidden="1" customHeight="1"/>
    <row r="1653" ht="0" hidden="1" customHeight="1"/>
    <row r="1654" ht="0" hidden="1" customHeight="1"/>
    <row r="1655" ht="0" hidden="1" customHeight="1"/>
    <row r="1656" ht="0" hidden="1" customHeight="1"/>
    <row r="1657" ht="0" hidden="1" customHeight="1"/>
    <row r="1658" ht="0" hidden="1" customHeight="1"/>
    <row r="1659" ht="0" hidden="1" customHeight="1"/>
    <row r="1660" ht="0" hidden="1" customHeight="1"/>
    <row r="1661" ht="0" hidden="1" customHeight="1"/>
    <row r="1662" ht="0" hidden="1" customHeight="1"/>
    <row r="1663" ht="0" hidden="1" customHeight="1"/>
    <row r="1664" ht="0" hidden="1" customHeight="1"/>
    <row r="1665" ht="0" hidden="1" customHeight="1"/>
    <row r="1666" ht="0" hidden="1" customHeight="1"/>
    <row r="1667" ht="0" hidden="1" customHeight="1"/>
    <row r="1668" ht="0" hidden="1" customHeight="1"/>
    <row r="1669" ht="0" hidden="1" customHeight="1"/>
    <row r="1670" ht="0" hidden="1" customHeight="1"/>
    <row r="1671" ht="0" hidden="1" customHeight="1"/>
    <row r="1672" ht="0" hidden="1" customHeight="1"/>
    <row r="1673" ht="0" hidden="1" customHeight="1"/>
    <row r="1674" ht="0" hidden="1" customHeight="1"/>
    <row r="1675" ht="0" hidden="1" customHeight="1"/>
    <row r="1676" ht="0" hidden="1" customHeight="1"/>
    <row r="1677" ht="0" hidden="1" customHeight="1"/>
    <row r="1678" ht="0" hidden="1" customHeight="1"/>
    <row r="1679" ht="0" hidden="1" customHeight="1"/>
    <row r="1680" ht="0" hidden="1" customHeight="1"/>
    <row r="1681" ht="0" hidden="1" customHeight="1"/>
    <row r="1682" ht="0" hidden="1" customHeight="1"/>
    <row r="1683" ht="0" hidden="1" customHeight="1"/>
    <row r="1684" ht="0" hidden="1" customHeight="1"/>
    <row r="1685" ht="0" hidden="1" customHeight="1"/>
    <row r="1686" ht="0" hidden="1" customHeight="1"/>
    <row r="1687" ht="0" hidden="1" customHeight="1"/>
    <row r="1688" ht="0" hidden="1" customHeight="1"/>
    <row r="1689" ht="0" hidden="1" customHeight="1"/>
    <row r="1690" ht="0" hidden="1" customHeight="1"/>
    <row r="1691" ht="0" hidden="1" customHeight="1"/>
    <row r="1692" ht="0" hidden="1" customHeight="1"/>
    <row r="1693" ht="0" hidden="1" customHeight="1"/>
    <row r="1694" ht="0" hidden="1" customHeight="1"/>
    <row r="1695" ht="0" hidden="1" customHeight="1"/>
    <row r="1696" ht="0" hidden="1" customHeight="1"/>
    <row r="1697" ht="0" hidden="1" customHeight="1"/>
    <row r="1698" ht="0" hidden="1" customHeight="1"/>
    <row r="1699" ht="0" hidden="1" customHeight="1"/>
    <row r="1700" ht="0" hidden="1" customHeight="1"/>
    <row r="1701" ht="0" hidden="1" customHeight="1"/>
    <row r="1702" ht="0" hidden="1" customHeight="1"/>
    <row r="1703" ht="0" hidden="1" customHeight="1"/>
    <row r="1704" ht="0" hidden="1" customHeight="1"/>
    <row r="1705" ht="0" hidden="1" customHeight="1"/>
    <row r="1706" ht="0" hidden="1" customHeight="1"/>
    <row r="1707" ht="0" hidden="1" customHeight="1"/>
    <row r="1708" ht="0" hidden="1" customHeight="1"/>
    <row r="1709" ht="0" hidden="1" customHeight="1"/>
    <row r="1710" ht="0" hidden="1" customHeight="1"/>
    <row r="1711" ht="0" hidden="1" customHeight="1"/>
    <row r="1712" ht="0" hidden="1" customHeight="1"/>
    <row r="1713" ht="0" hidden="1" customHeight="1"/>
    <row r="1714" ht="0" hidden="1" customHeight="1"/>
    <row r="1715" ht="0" hidden="1" customHeight="1"/>
    <row r="1716" ht="0" hidden="1" customHeight="1"/>
    <row r="1717" ht="0" hidden="1" customHeight="1"/>
    <row r="1718" ht="0" hidden="1" customHeight="1"/>
    <row r="1719" ht="0" hidden="1" customHeight="1"/>
    <row r="1720" ht="0" hidden="1" customHeight="1"/>
    <row r="1721" ht="0" hidden="1" customHeight="1"/>
    <row r="1722" ht="0" hidden="1" customHeight="1"/>
    <row r="1723" ht="0" hidden="1" customHeight="1"/>
    <row r="1724" ht="0" hidden="1" customHeight="1"/>
    <row r="1725" ht="0" hidden="1" customHeight="1"/>
    <row r="1726" ht="0" hidden="1" customHeight="1"/>
    <row r="1727" ht="0" hidden="1" customHeight="1"/>
    <row r="1728" ht="0" hidden="1" customHeight="1"/>
    <row r="1729" ht="0" hidden="1" customHeight="1"/>
    <row r="1730" ht="0" hidden="1" customHeight="1"/>
    <row r="1731" ht="0" hidden="1" customHeight="1"/>
    <row r="1732" ht="0" hidden="1" customHeight="1"/>
    <row r="1733" ht="0" hidden="1" customHeight="1"/>
    <row r="1734" ht="0" hidden="1" customHeight="1"/>
    <row r="1735" ht="0" hidden="1" customHeight="1"/>
    <row r="1736" ht="0" hidden="1" customHeight="1"/>
    <row r="1737" ht="0" hidden="1" customHeight="1"/>
    <row r="1738" ht="0" hidden="1" customHeight="1"/>
    <row r="1739" ht="0" hidden="1" customHeight="1"/>
    <row r="1740" ht="0" hidden="1" customHeight="1"/>
    <row r="1741" ht="0" hidden="1" customHeight="1"/>
    <row r="1742" ht="0" hidden="1" customHeight="1"/>
    <row r="1743" ht="0" hidden="1" customHeight="1"/>
    <row r="1744" ht="0" hidden="1" customHeight="1"/>
    <row r="1745" ht="0" hidden="1" customHeight="1"/>
    <row r="1746" ht="0" hidden="1" customHeight="1"/>
    <row r="1747" ht="0" hidden="1" customHeight="1"/>
    <row r="1748" ht="0" hidden="1" customHeight="1"/>
    <row r="1749" ht="0" hidden="1" customHeight="1"/>
    <row r="1750" ht="0" hidden="1" customHeight="1"/>
    <row r="1751" ht="0" hidden="1" customHeight="1"/>
    <row r="1752" ht="0" hidden="1" customHeight="1"/>
    <row r="1753" ht="0" hidden="1" customHeight="1"/>
    <row r="1754" ht="0" hidden="1" customHeight="1"/>
    <row r="1755" ht="0" hidden="1" customHeight="1"/>
    <row r="1756" ht="0" hidden="1" customHeight="1"/>
    <row r="1757" ht="0" hidden="1" customHeight="1"/>
    <row r="1758" ht="0" hidden="1" customHeight="1"/>
    <row r="1759" ht="0" hidden="1" customHeight="1"/>
    <row r="1760" ht="0" hidden="1" customHeight="1"/>
    <row r="1761" ht="0" hidden="1" customHeight="1"/>
    <row r="1762" ht="0" hidden="1" customHeight="1"/>
    <row r="1763" ht="0" hidden="1" customHeight="1"/>
    <row r="1764" ht="0" hidden="1" customHeight="1"/>
    <row r="1765" ht="0" hidden="1" customHeight="1"/>
    <row r="1766" ht="0" hidden="1" customHeight="1"/>
    <row r="1767" ht="0" hidden="1" customHeight="1"/>
    <row r="1768" ht="0" hidden="1" customHeight="1"/>
    <row r="1769" ht="0" hidden="1" customHeight="1"/>
    <row r="1770" ht="0" hidden="1" customHeight="1"/>
    <row r="1771" ht="0" hidden="1" customHeight="1"/>
    <row r="1772" ht="0" hidden="1" customHeight="1"/>
    <row r="1773" ht="0" hidden="1" customHeight="1"/>
    <row r="1774" ht="0" hidden="1" customHeight="1"/>
    <row r="1775" ht="0" hidden="1" customHeight="1"/>
    <row r="1776" ht="0" hidden="1" customHeight="1"/>
    <row r="1777" ht="0" hidden="1" customHeight="1"/>
    <row r="1778" ht="0" hidden="1" customHeight="1"/>
    <row r="1779" ht="0" hidden="1" customHeight="1"/>
    <row r="1780" ht="0" hidden="1" customHeight="1"/>
    <row r="1781" ht="0" hidden="1" customHeight="1"/>
    <row r="1782" ht="0" hidden="1" customHeight="1"/>
    <row r="1783" ht="0" hidden="1" customHeight="1"/>
    <row r="1784" ht="0" hidden="1" customHeight="1"/>
    <row r="1785" ht="0" hidden="1" customHeight="1"/>
    <row r="1786" ht="0" hidden="1" customHeight="1"/>
    <row r="1787" ht="0" hidden="1" customHeight="1"/>
    <row r="1788" ht="0" hidden="1" customHeight="1"/>
    <row r="1789" ht="0" hidden="1" customHeight="1"/>
    <row r="1790" ht="0" hidden="1" customHeight="1"/>
    <row r="1791" ht="0" hidden="1" customHeight="1"/>
    <row r="1792" ht="0" hidden="1" customHeight="1"/>
    <row r="1793" ht="0" hidden="1" customHeight="1"/>
    <row r="1794" ht="0" hidden="1" customHeight="1"/>
    <row r="1795" ht="0" hidden="1" customHeight="1"/>
    <row r="1796" ht="0" hidden="1" customHeight="1"/>
    <row r="1797" ht="0" hidden="1" customHeight="1"/>
    <row r="1798" ht="0" hidden="1" customHeight="1"/>
    <row r="1799" ht="0" hidden="1" customHeight="1"/>
    <row r="1800" ht="0" hidden="1" customHeight="1"/>
    <row r="1801" ht="0" hidden="1" customHeight="1"/>
    <row r="1802" ht="0" hidden="1" customHeight="1"/>
    <row r="1803" ht="0" hidden="1" customHeight="1"/>
    <row r="1804" ht="0" hidden="1" customHeight="1"/>
    <row r="1805" ht="0" hidden="1" customHeight="1"/>
    <row r="1806" ht="0" hidden="1" customHeight="1"/>
    <row r="1807" ht="0" hidden="1" customHeight="1"/>
    <row r="1808" ht="0" hidden="1" customHeight="1"/>
    <row r="1809" ht="0" hidden="1" customHeight="1"/>
    <row r="1810" ht="0" hidden="1" customHeight="1"/>
    <row r="1811" ht="0" hidden="1" customHeight="1"/>
    <row r="1812" ht="0" hidden="1" customHeight="1"/>
    <row r="1813" ht="0" hidden="1" customHeight="1"/>
    <row r="1814" ht="0" hidden="1" customHeight="1"/>
    <row r="1815" ht="0" hidden="1" customHeight="1"/>
    <row r="1816" ht="0" hidden="1" customHeight="1"/>
    <row r="1817" ht="0" hidden="1" customHeight="1"/>
    <row r="1818" ht="0" hidden="1" customHeight="1"/>
    <row r="1819" ht="0" hidden="1" customHeight="1"/>
    <row r="1820" ht="0" hidden="1" customHeight="1"/>
    <row r="1821" ht="0" hidden="1" customHeight="1"/>
    <row r="1822" ht="0" hidden="1" customHeight="1"/>
    <row r="1823" ht="0" hidden="1" customHeight="1"/>
    <row r="1824" ht="0" hidden="1" customHeight="1"/>
    <row r="1825" ht="0" hidden="1" customHeight="1"/>
    <row r="1826" ht="0" hidden="1" customHeight="1"/>
    <row r="1827" ht="0" hidden="1" customHeight="1"/>
    <row r="1828" ht="0" hidden="1" customHeight="1"/>
    <row r="1829" ht="0" hidden="1" customHeight="1"/>
    <row r="1830" ht="0" hidden="1" customHeight="1"/>
    <row r="1831" ht="0" hidden="1" customHeight="1"/>
    <row r="1832" ht="0" hidden="1" customHeight="1"/>
    <row r="1833" ht="0" hidden="1" customHeight="1"/>
    <row r="1834" ht="0" hidden="1" customHeight="1"/>
    <row r="1835" ht="0" hidden="1" customHeight="1"/>
    <row r="1836" ht="0" hidden="1" customHeight="1"/>
    <row r="1837" ht="0" hidden="1" customHeight="1"/>
    <row r="1838" ht="0" hidden="1" customHeight="1"/>
    <row r="1839" ht="0" hidden="1" customHeight="1"/>
    <row r="1840" ht="0" hidden="1" customHeight="1"/>
    <row r="1841" ht="0" hidden="1" customHeight="1"/>
    <row r="1842" ht="0" hidden="1" customHeight="1"/>
    <row r="1843" ht="0" hidden="1" customHeight="1"/>
    <row r="1844" ht="0" hidden="1" customHeight="1"/>
    <row r="1845" ht="0" hidden="1" customHeight="1"/>
    <row r="1846" ht="0" hidden="1" customHeight="1"/>
    <row r="1847" ht="0" hidden="1" customHeight="1"/>
    <row r="1848" ht="0" hidden="1" customHeight="1"/>
    <row r="1849" ht="0" hidden="1" customHeight="1"/>
    <row r="1850" ht="0" hidden="1" customHeight="1"/>
    <row r="1851" ht="0" hidden="1" customHeight="1"/>
    <row r="1852" ht="0" hidden="1" customHeight="1"/>
    <row r="1853" ht="0" hidden="1" customHeight="1"/>
    <row r="1854" ht="0" hidden="1" customHeight="1"/>
    <row r="1855" ht="0" hidden="1" customHeight="1"/>
    <row r="1856" ht="0" hidden="1" customHeight="1"/>
    <row r="1857" ht="0" hidden="1" customHeight="1"/>
    <row r="1858" ht="0" hidden="1" customHeight="1"/>
    <row r="1859" ht="0" hidden="1" customHeight="1"/>
    <row r="1860" ht="0" hidden="1" customHeight="1"/>
    <row r="1861" ht="0" hidden="1" customHeight="1"/>
    <row r="1862" ht="0" hidden="1" customHeight="1"/>
    <row r="1863" ht="0" hidden="1" customHeight="1"/>
    <row r="1864" ht="0" hidden="1" customHeight="1"/>
    <row r="1865" ht="0" hidden="1" customHeight="1"/>
    <row r="1866" ht="0" hidden="1" customHeight="1"/>
    <row r="1867" ht="0" hidden="1" customHeight="1"/>
    <row r="1868" ht="0" hidden="1" customHeight="1"/>
    <row r="1869" ht="0" hidden="1" customHeight="1"/>
    <row r="1870" ht="0" hidden="1" customHeight="1"/>
    <row r="1871" ht="0" hidden="1" customHeight="1"/>
    <row r="1872" ht="0" hidden="1" customHeight="1"/>
    <row r="1873" ht="0" hidden="1" customHeight="1"/>
    <row r="1874" ht="0" hidden="1" customHeight="1"/>
    <row r="1875" ht="0" hidden="1" customHeight="1"/>
    <row r="1876" ht="0" hidden="1" customHeight="1"/>
    <row r="1877" ht="0" hidden="1" customHeight="1"/>
    <row r="1878" ht="0" hidden="1" customHeight="1"/>
    <row r="1879" ht="0" hidden="1" customHeight="1"/>
    <row r="1880" ht="0" hidden="1" customHeight="1"/>
    <row r="1881" ht="0" hidden="1" customHeight="1"/>
    <row r="1882" ht="0" hidden="1" customHeight="1"/>
    <row r="1883" ht="0" hidden="1" customHeight="1"/>
    <row r="1884" ht="0" hidden="1" customHeight="1"/>
    <row r="1885" ht="0" hidden="1" customHeight="1"/>
    <row r="1886" ht="0" hidden="1" customHeight="1"/>
    <row r="1887" ht="0" hidden="1" customHeight="1"/>
    <row r="1888" ht="0" hidden="1" customHeight="1"/>
    <row r="1889" ht="0" hidden="1" customHeight="1"/>
    <row r="1890" ht="0" hidden="1" customHeight="1"/>
    <row r="1891" ht="0" hidden="1" customHeight="1"/>
    <row r="1892" ht="0" hidden="1" customHeight="1"/>
    <row r="1893" ht="0" hidden="1" customHeight="1"/>
    <row r="1894" ht="0" hidden="1" customHeight="1"/>
    <row r="1895" ht="0" hidden="1" customHeight="1"/>
    <row r="1896" ht="0" hidden="1" customHeight="1"/>
    <row r="1897" ht="0" hidden="1" customHeight="1"/>
    <row r="1898" ht="0" hidden="1" customHeight="1"/>
    <row r="1899" ht="0" hidden="1" customHeight="1"/>
    <row r="1900" ht="0" hidden="1" customHeight="1"/>
    <row r="1901" ht="0" hidden="1" customHeight="1"/>
    <row r="1902" ht="0" hidden="1" customHeight="1"/>
    <row r="1903" ht="0" hidden="1" customHeight="1"/>
    <row r="1904" ht="0" hidden="1" customHeight="1"/>
    <row r="1905" ht="0" hidden="1" customHeight="1"/>
    <row r="1906" ht="0" hidden="1" customHeight="1"/>
    <row r="1907" ht="0" hidden="1" customHeight="1"/>
    <row r="1908" ht="0" hidden="1" customHeight="1"/>
    <row r="1909" ht="0" hidden="1" customHeight="1"/>
    <row r="1910" ht="0" hidden="1" customHeight="1"/>
    <row r="1911" ht="0" hidden="1" customHeight="1"/>
    <row r="1912" ht="0" hidden="1" customHeight="1"/>
    <row r="1913" ht="0" hidden="1" customHeight="1"/>
    <row r="1914" ht="0" hidden="1" customHeight="1"/>
    <row r="1915" ht="0" hidden="1" customHeight="1"/>
    <row r="1916" ht="0" hidden="1" customHeight="1"/>
    <row r="1917" ht="0" hidden="1" customHeight="1"/>
    <row r="1918" ht="0" hidden="1" customHeight="1"/>
    <row r="1919" ht="0" hidden="1" customHeight="1"/>
    <row r="1920" ht="0" hidden="1" customHeight="1"/>
    <row r="1921" ht="0" hidden="1" customHeight="1"/>
    <row r="1922" ht="0" hidden="1" customHeight="1"/>
    <row r="1923" ht="0" hidden="1" customHeight="1"/>
    <row r="1924" ht="0" hidden="1" customHeight="1"/>
    <row r="1925" ht="0" hidden="1" customHeight="1"/>
    <row r="1926" ht="0" hidden="1" customHeight="1"/>
    <row r="1927" ht="0" hidden="1" customHeight="1"/>
    <row r="1928" ht="0" hidden="1" customHeight="1"/>
    <row r="1929" ht="0" hidden="1" customHeight="1"/>
    <row r="1930" ht="0" hidden="1" customHeight="1"/>
    <row r="1931" ht="0" hidden="1" customHeight="1"/>
    <row r="1932" ht="0" hidden="1" customHeight="1"/>
    <row r="1933" ht="0" hidden="1" customHeight="1"/>
    <row r="1934" ht="0" hidden="1" customHeight="1"/>
    <row r="1935" ht="0" hidden="1" customHeight="1"/>
    <row r="1936" ht="0" hidden="1" customHeight="1"/>
    <row r="1937" ht="0" hidden="1" customHeight="1"/>
    <row r="1938" ht="0" hidden="1" customHeight="1"/>
    <row r="1939" ht="0" hidden="1" customHeight="1"/>
    <row r="1940" ht="0" hidden="1" customHeight="1"/>
    <row r="1941" ht="0" hidden="1" customHeight="1"/>
    <row r="1942" ht="0" hidden="1" customHeight="1"/>
    <row r="1943" ht="0" hidden="1" customHeight="1"/>
    <row r="1944" ht="0" hidden="1" customHeight="1"/>
    <row r="1945" ht="0" hidden="1" customHeight="1"/>
    <row r="1946" ht="0" hidden="1" customHeight="1"/>
    <row r="1947" ht="0" hidden="1" customHeight="1"/>
    <row r="1948" ht="0" hidden="1" customHeight="1"/>
    <row r="1949" ht="0" hidden="1" customHeight="1"/>
    <row r="1950" ht="0" hidden="1" customHeight="1"/>
    <row r="1951" ht="0" hidden="1" customHeight="1"/>
    <row r="1952" ht="0" hidden="1" customHeight="1"/>
    <row r="1953" ht="0" hidden="1" customHeight="1"/>
    <row r="1954" ht="0" hidden="1" customHeight="1"/>
    <row r="1955" ht="0" hidden="1" customHeight="1"/>
    <row r="1956" ht="0" hidden="1" customHeight="1"/>
    <row r="1957" ht="0" hidden="1" customHeight="1"/>
    <row r="1958" ht="0" hidden="1" customHeight="1"/>
    <row r="1959" ht="0" hidden="1" customHeight="1"/>
    <row r="1960" ht="0" hidden="1" customHeight="1"/>
    <row r="1961" ht="0" hidden="1" customHeight="1"/>
    <row r="1962" ht="0" hidden="1" customHeight="1"/>
    <row r="1963" ht="0" hidden="1" customHeight="1"/>
    <row r="1964" ht="0" hidden="1" customHeight="1"/>
    <row r="1965" ht="0" hidden="1" customHeight="1"/>
    <row r="1966" ht="0" hidden="1" customHeight="1"/>
    <row r="1967" ht="0" hidden="1" customHeight="1"/>
    <row r="1968" ht="0" hidden="1" customHeight="1"/>
    <row r="1969" ht="0" hidden="1" customHeight="1"/>
    <row r="1970" ht="0" hidden="1" customHeight="1"/>
    <row r="1971" ht="0" hidden="1" customHeight="1"/>
    <row r="1972" ht="0" hidden="1" customHeight="1"/>
    <row r="1973" ht="0" hidden="1" customHeight="1"/>
    <row r="1974" ht="0" hidden="1" customHeight="1"/>
    <row r="1975" ht="0" hidden="1" customHeight="1"/>
    <row r="1976" ht="0" hidden="1" customHeight="1"/>
    <row r="1977" ht="0" hidden="1" customHeight="1"/>
    <row r="1978" ht="0" hidden="1" customHeight="1"/>
    <row r="1979" ht="0" hidden="1" customHeight="1"/>
    <row r="1980" ht="0" hidden="1" customHeight="1"/>
    <row r="1981" ht="0" hidden="1" customHeight="1"/>
    <row r="1982" ht="0" hidden="1" customHeight="1"/>
    <row r="1983" ht="0" hidden="1" customHeight="1"/>
    <row r="1984" ht="0" hidden="1" customHeight="1"/>
    <row r="1985" ht="0" hidden="1" customHeight="1"/>
    <row r="1986" ht="0" hidden="1" customHeight="1"/>
    <row r="1987" ht="0" hidden="1" customHeight="1"/>
    <row r="1988" ht="0" hidden="1" customHeight="1"/>
    <row r="1989" ht="0" hidden="1" customHeight="1"/>
    <row r="1990" ht="0" hidden="1" customHeight="1"/>
    <row r="1991" ht="0" hidden="1" customHeight="1"/>
    <row r="1992" ht="0" hidden="1" customHeight="1"/>
    <row r="1993" ht="0" hidden="1" customHeight="1"/>
    <row r="1994" ht="0" hidden="1" customHeight="1"/>
    <row r="1995" ht="0" hidden="1" customHeight="1"/>
    <row r="1996" ht="0" hidden="1" customHeight="1"/>
    <row r="1997" ht="0" hidden="1" customHeight="1"/>
    <row r="1998" ht="0" hidden="1" customHeight="1"/>
    <row r="1999" ht="0" hidden="1" customHeight="1"/>
    <row r="2000" ht="0" hidden="1" customHeight="1"/>
    <row r="2001" ht="0" hidden="1" customHeight="1"/>
    <row r="2002" ht="0" hidden="1" customHeight="1"/>
    <row r="2003" ht="0" hidden="1" customHeight="1"/>
    <row r="2004" ht="0" hidden="1" customHeight="1"/>
    <row r="2005" ht="0" hidden="1" customHeight="1"/>
    <row r="2006" ht="0" hidden="1" customHeight="1"/>
    <row r="2007" ht="0" hidden="1" customHeight="1"/>
    <row r="2008" ht="0" hidden="1" customHeight="1"/>
    <row r="2009" ht="0" hidden="1" customHeight="1"/>
    <row r="2010" ht="0" hidden="1" customHeight="1"/>
    <row r="2011" ht="0" hidden="1" customHeight="1"/>
    <row r="2012" ht="0" hidden="1" customHeight="1"/>
    <row r="2013" ht="0" hidden="1" customHeight="1"/>
    <row r="2014" ht="0" hidden="1" customHeight="1"/>
    <row r="2015" ht="0" hidden="1" customHeight="1"/>
    <row r="2016" ht="0" hidden="1" customHeight="1"/>
    <row r="2017" ht="0" hidden="1" customHeight="1"/>
    <row r="2018" ht="0" hidden="1" customHeight="1"/>
    <row r="2019" ht="0" hidden="1" customHeight="1"/>
    <row r="2020" ht="0" hidden="1" customHeight="1"/>
    <row r="2021" ht="0" hidden="1" customHeight="1"/>
    <row r="2022" ht="0" hidden="1" customHeight="1"/>
    <row r="2023" ht="0" hidden="1" customHeight="1"/>
    <row r="2024" ht="0" hidden="1" customHeight="1"/>
    <row r="2025" ht="0" hidden="1" customHeight="1"/>
    <row r="2026" ht="0" hidden="1" customHeight="1"/>
    <row r="2027" ht="0" hidden="1" customHeight="1"/>
    <row r="2028" ht="0" hidden="1" customHeight="1"/>
    <row r="2029" ht="0" hidden="1" customHeight="1"/>
    <row r="2030" ht="0" hidden="1" customHeight="1"/>
    <row r="2031" ht="0" hidden="1" customHeight="1"/>
    <row r="2032" ht="0" hidden="1" customHeight="1"/>
    <row r="2033" ht="0" hidden="1" customHeight="1"/>
    <row r="2034" ht="0" hidden="1" customHeight="1"/>
    <row r="2035" ht="0" hidden="1" customHeight="1"/>
    <row r="2036" ht="0" hidden="1" customHeight="1"/>
    <row r="2037" ht="0" hidden="1" customHeight="1"/>
    <row r="2038" ht="0" hidden="1" customHeight="1"/>
    <row r="2039" ht="0" hidden="1" customHeight="1"/>
    <row r="2040" ht="0" hidden="1" customHeight="1"/>
    <row r="2041" ht="0" hidden="1" customHeight="1"/>
    <row r="2042" ht="0" hidden="1" customHeight="1"/>
    <row r="2043" ht="0" hidden="1" customHeight="1"/>
    <row r="2044" ht="0" hidden="1" customHeight="1"/>
    <row r="2045" ht="0" hidden="1" customHeight="1"/>
    <row r="2046" ht="0" hidden="1" customHeight="1"/>
    <row r="2047" ht="0" hidden="1" customHeight="1"/>
    <row r="2048" ht="0" hidden="1" customHeight="1"/>
    <row r="2049" ht="0" hidden="1" customHeight="1"/>
    <row r="2050" ht="0" hidden="1" customHeight="1"/>
    <row r="2051" ht="0" hidden="1" customHeight="1"/>
    <row r="2052" ht="0" hidden="1" customHeight="1"/>
    <row r="2053" ht="0" hidden="1" customHeight="1"/>
    <row r="2054" ht="0" hidden="1" customHeight="1"/>
    <row r="2055" ht="0" hidden="1" customHeight="1"/>
    <row r="2056" ht="0" hidden="1" customHeight="1"/>
    <row r="2057" ht="0" hidden="1" customHeight="1"/>
    <row r="2058" ht="0" hidden="1" customHeight="1"/>
    <row r="2059" ht="0" hidden="1" customHeight="1"/>
    <row r="2060" ht="0" hidden="1" customHeight="1"/>
    <row r="2061" ht="0" hidden="1" customHeight="1"/>
    <row r="2062" ht="0" hidden="1" customHeight="1"/>
    <row r="2063" ht="0" hidden="1" customHeight="1"/>
    <row r="2064" ht="0" hidden="1" customHeight="1"/>
    <row r="2065" ht="0" hidden="1" customHeight="1"/>
    <row r="2066" ht="0" hidden="1" customHeight="1"/>
    <row r="2067" ht="0" hidden="1" customHeight="1"/>
    <row r="2068" ht="0" hidden="1" customHeight="1"/>
    <row r="2069" ht="0" hidden="1" customHeight="1"/>
    <row r="2070" ht="0" hidden="1" customHeight="1"/>
    <row r="2071" ht="0" hidden="1" customHeight="1"/>
    <row r="2072" ht="0" hidden="1" customHeight="1"/>
    <row r="2073" ht="0" hidden="1" customHeight="1"/>
    <row r="2074" ht="0" hidden="1" customHeight="1"/>
    <row r="2075" ht="0" hidden="1" customHeight="1"/>
    <row r="2076" ht="0" hidden="1" customHeight="1"/>
    <row r="2077" ht="0" hidden="1" customHeight="1"/>
    <row r="2078" ht="0" hidden="1" customHeight="1"/>
    <row r="2079" ht="0" hidden="1" customHeight="1"/>
    <row r="2080" ht="0" hidden="1" customHeight="1"/>
    <row r="2081" ht="0" hidden="1" customHeight="1"/>
    <row r="2082" ht="0" hidden="1" customHeight="1"/>
    <row r="2083" ht="0" hidden="1" customHeight="1"/>
    <row r="2084" ht="0" hidden="1" customHeight="1"/>
    <row r="2085" ht="0" hidden="1" customHeight="1"/>
    <row r="2086" ht="0" hidden="1" customHeight="1"/>
    <row r="2087" ht="0" hidden="1" customHeight="1"/>
    <row r="2088" ht="0" hidden="1" customHeight="1"/>
    <row r="2089" ht="0" hidden="1" customHeight="1"/>
    <row r="2090" ht="0" hidden="1" customHeight="1"/>
    <row r="2091" ht="0" hidden="1" customHeight="1"/>
    <row r="2092" ht="0" hidden="1" customHeight="1"/>
    <row r="2093" ht="0" hidden="1" customHeight="1"/>
    <row r="2094" ht="0" hidden="1" customHeight="1"/>
    <row r="2095" ht="0" hidden="1" customHeight="1"/>
    <row r="2096" ht="0" hidden="1" customHeight="1"/>
    <row r="2097" ht="0" hidden="1" customHeight="1"/>
    <row r="2098" ht="0" hidden="1" customHeight="1"/>
    <row r="2099" ht="0" hidden="1" customHeight="1"/>
    <row r="2100" ht="0" hidden="1" customHeight="1"/>
    <row r="2101" ht="0" hidden="1" customHeight="1"/>
    <row r="2102" ht="0" hidden="1" customHeight="1"/>
    <row r="2103" ht="0" hidden="1" customHeight="1"/>
    <row r="2104" ht="0" hidden="1" customHeight="1"/>
    <row r="2105" ht="0" hidden="1" customHeight="1"/>
    <row r="2106" ht="0" hidden="1" customHeight="1"/>
    <row r="2107" ht="0" hidden="1" customHeight="1"/>
    <row r="2108" ht="0" hidden="1" customHeight="1"/>
    <row r="2109" ht="0" hidden="1" customHeight="1"/>
    <row r="2110" ht="0" hidden="1" customHeight="1"/>
    <row r="2111" ht="0" hidden="1" customHeight="1"/>
    <row r="2112" ht="0" hidden="1" customHeight="1"/>
    <row r="2113" ht="0" hidden="1" customHeight="1"/>
    <row r="2114" ht="0" hidden="1" customHeight="1"/>
    <row r="2115" ht="0" hidden="1" customHeight="1"/>
    <row r="2116" ht="0" hidden="1" customHeight="1"/>
    <row r="2117" ht="0" hidden="1" customHeight="1"/>
    <row r="2118" ht="0" hidden="1" customHeight="1"/>
    <row r="2119" ht="0" hidden="1" customHeight="1"/>
    <row r="2120" ht="0" hidden="1" customHeight="1"/>
    <row r="2121" ht="0" hidden="1" customHeight="1"/>
    <row r="2122" ht="0" hidden="1" customHeight="1"/>
    <row r="2123" ht="0" hidden="1" customHeight="1"/>
    <row r="2124" ht="0" hidden="1" customHeight="1"/>
    <row r="2125" ht="0" hidden="1" customHeight="1"/>
    <row r="2126" ht="0" hidden="1" customHeight="1"/>
    <row r="2127" ht="0" hidden="1" customHeight="1"/>
    <row r="2128" ht="0" hidden="1" customHeight="1"/>
    <row r="2129" ht="0" hidden="1" customHeight="1"/>
    <row r="2130" ht="0" hidden="1" customHeight="1"/>
    <row r="2131" ht="0" hidden="1" customHeight="1"/>
    <row r="2132" ht="0" hidden="1" customHeight="1"/>
    <row r="2133" ht="0" hidden="1" customHeight="1"/>
    <row r="2134" ht="0" hidden="1" customHeight="1"/>
    <row r="2135" ht="0" hidden="1" customHeight="1"/>
    <row r="2136" ht="0" hidden="1" customHeight="1"/>
    <row r="2137" ht="0" hidden="1" customHeight="1"/>
    <row r="2138" ht="0" hidden="1" customHeight="1"/>
    <row r="2139" ht="0" hidden="1" customHeight="1"/>
    <row r="2140" ht="0" hidden="1" customHeight="1"/>
    <row r="2141" ht="0" hidden="1" customHeight="1"/>
    <row r="2142" ht="0" hidden="1" customHeight="1"/>
    <row r="2143" ht="0" hidden="1" customHeight="1"/>
    <row r="2144" ht="0" hidden="1" customHeight="1"/>
    <row r="2145" ht="0" hidden="1" customHeight="1"/>
    <row r="2146" ht="0" hidden="1" customHeight="1"/>
    <row r="2147" ht="0" hidden="1" customHeight="1"/>
    <row r="2148" ht="0" hidden="1" customHeight="1"/>
    <row r="2149" ht="0" hidden="1" customHeight="1"/>
    <row r="2150" ht="0" hidden="1" customHeight="1"/>
    <row r="2151" ht="0" hidden="1" customHeight="1"/>
    <row r="2152" ht="0" hidden="1" customHeight="1"/>
    <row r="2153" ht="0" hidden="1" customHeight="1"/>
    <row r="2154" ht="0" hidden="1" customHeight="1"/>
    <row r="2155" ht="0" hidden="1" customHeight="1"/>
    <row r="2156" ht="0" hidden="1" customHeight="1"/>
    <row r="2157" ht="0" hidden="1" customHeight="1"/>
    <row r="2158" ht="0" hidden="1" customHeight="1"/>
    <row r="2159" ht="0" hidden="1" customHeight="1"/>
    <row r="2160" ht="0" hidden="1" customHeight="1"/>
    <row r="2161" ht="0" hidden="1" customHeight="1"/>
    <row r="2162" ht="0" hidden="1" customHeight="1"/>
    <row r="2163" ht="0" hidden="1" customHeight="1"/>
    <row r="2164" ht="0" hidden="1" customHeight="1"/>
    <row r="2165" ht="0" hidden="1" customHeight="1"/>
    <row r="2166" ht="0" hidden="1" customHeight="1"/>
    <row r="2167" ht="0" hidden="1" customHeight="1"/>
    <row r="2168" ht="0" hidden="1" customHeight="1"/>
    <row r="2169" ht="0" hidden="1" customHeight="1"/>
    <row r="2170" ht="0" hidden="1" customHeight="1"/>
    <row r="2171" ht="0" hidden="1" customHeight="1"/>
    <row r="2172" ht="0" hidden="1" customHeight="1"/>
    <row r="2173" ht="0" hidden="1" customHeight="1"/>
    <row r="2174" ht="0" hidden="1" customHeight="1"/>
    <row r="2175" ht="0" hidden="1" customHeight="1"/>
    <row r="2176" ht="0" hidden="1" customHeight="1"/>
    <row r="2177" ht="0" hidden="1" customHeight="1"/>
    <row r="2178" ht="0" hidden="1" customHeight="1"/>
    <row r="2179" ht="0" hidden="1" customHeight="1"/>
    <row r="2180" ht="0" hidden="1" customHeight="1"/>
    <row r="2181" ht="0" hidden="1" customHeight="1"/>
    <row r="2182" ht="0" hidden="1" customHeight="1"/>
    <row r="2183" ht="0" hidden="1" customHeight="1"/>
    <row r="2184" ht="0" hidden="1" customHeight="1"/>
    <row r="2185" ht="0" hidden="1" customHeight="1"/>
    <row r="2186" ht="0" hidden="1" customHeight="1"/>
    <row r="2187" ht="0" hidden="1" customHeight="1"/>
    <row r="2188" ht="0" hidden="1" customHeight="1"/>
    <row r="2189" ht="0" hidden="1" customHeight="1"/>
    <row r="2190" ht="0" hidden="1" customHeight="1"/>
    <row r="2191" ht="0" hidden="1" customHeight="1"/>
    <row r="2192" ht="0" hidden="1" customHeight="1"/>
    <row r="2193" ht="0" hidden="1" customHeight="1"/>
    <row r="2194" ht="0" hidden="1" customHeight="1"/>
    <row r="2195" ht="0" hidden="1" customHeight="1"/>
    <row r="2196" ht="0" hidden="1" customHeight="1"/>
    <row r="2197" ht="0" hidden="1" customHeight="1"/>
    <row r="2198" ht="0" hidden="1" customHeight="1"/>
    <row r="2199" ht="0" hidden="1" customHeight="1"/>
    <row r="2200" ht="0" hidden="1" customHeight="1"/>
    <row r="2201" ht="0" hidden="1" customHeight="1"/>
    <row r="2202" ht="0" hidden="1" customHeight="1"/>
    <row r="2203" ht="0" hidden="1" customHeight="1"/>
    <row r="2204" ht="0" hidden="1" customHeight="1"/>
    <row r="2205" ht="0" hidden="1" customHeight="1"/>
    <row r="2206" ht="0" hidden="1" customHeight="1"/>
    <row r="2207" ht="0" hidden="1" customHeight="1"/>
    <row r="2208" ht="0" hidden="1" customHeight="1"/>
    <row r="2209" ht="0" hidden="1" customHeight="1"/>
    <row r="2210" ht="0" hidden="1" customHeight="1"/>
    <row r="2211" ht="0" hidden="1" customHeight="1"/>
    <row r="2212" ht="0" hidden="1" customHeight="1"/>
    <row r="2213" ht="0" hidden="1" customHeight="1"/>
    <row r="2214" ht="0" hidden="1" customHeight="1"/>
    <row r="2215" ht="0" hidden="1" customHeight="1"/>
    <row r="2216" ht="0" hidden="1" customHeight="1"/>
    <row r="2217" ht="0" hidden="1" customHeight="1"/>
    <row r="2218" ht="0" hidden="1" customHeight="1"/>
    <row r="2219" ht="0" hidden="1" customHeight="1"/>
    <row r="2220" ht="0" hidden="1" customHeight="1"/>
    <row r="2221" ht="0" hidden="1" customHeight="1"/>
    <row r="2222" ht="0" hidden="1" customHeight="1"/>
    <row r="2223" ht="0" hidden="1" customHeight="1"/>
    <row r="2224" ht="0" hidden="1" customHeight="1"/>
    <row r="2225" ht="0" hidden="1" customHeight="1"/>
    <row r="2226" ht="0" hidden="1" customHeight="1"/>
    <row r="2227" ht="0" hidden="1" customHeight="1"/>
    <row r="2228" ht="0" hidden="1" customHeight="1"/>
    <row r="2229" ht="0" hidden="1" customHeight="1"/>
    <row r="2230" ht="0" hidden="1" customHeight="1"/>
    <row r="2231" ht="0" hidden="1" customHeight="1"/>
    <row r="2232" ht="0" hidden="1" customHeight="1"/>
    <row r="2233" ht="0" hidden="1" customHeight="1"/>
    <row r="2234" ht="0" hidden="1" customHeight="1"/>
    <row r="2235" ht="0" hidden="1" customHeight="1"/>
    <row r="2236" ht="0" hidden="1" customHeight="1"/>
    <row r="2237" ht="0" hidden="1" customHeight="1"/>
    <row r="2238" ht="0" hidden="1" customHeight="1"/>
    <row r="2239" ht="0" hidden="1" customHeight="1"/>
    <row r="2240" ht="0" hidden="1" customHeight="1"/>
    <row r="2241" ht="0" hidden="1" customHeight="1"/>
    <row r="2242" ht="0" hidden="1" customHeight="1"/>
    <row r="2243" ht="0" hidden="1" customHeight="1"/>
    <row r="2244" ht="0" hidden="1" customHeight="1"/>
    <row r="2245" ht="0" hidden="1" customHeight="1"/>
    <row r="2246" ht="0" hidden="1" customHeight="1"/>
    <row r="2247" ht="0" hidden="1" customHeight="1"/>
    <row r="2248" ht="0" hidden="1" customHeight="1"/>
    <row r="2249" ht="0" hidden="1" customHeight="1"/>
    <row r="2250" ht="0" hidden="1" customHeight="1"/>
    <row r="2251" ht="0" hidden="1" customHeight="1"/>
    <row r="2252" ht="0" hidden="1" customHeight="1"/>
    <row r="2253" ht="0" hidden="1" customHeight="1"/>
    <row r="2254" ht="0" hidden="1" customHeight="1"/>
    <row r="2255" ht="0" hidden="1" customHeight="1"/>
    <row r="2256" ht="0" hidden="1" customHeight="1"/>
    <row r="2257" ht="0" hidden="1" customHeight="1"/>
    <row r="2258" ht="0" hidden="1" customHeight="1"/>
    <row r="2259" ht="0" hidden="1" customHeight="1"/>
    <row r="2260" ht="0" hidden="1" customHeight="1"/>
    <row r="2261" ht="0" hidden="1" customHeight="1"/>
    <row r="2262" ht="0" hidden="1" customHeight="1"/>
    <row r="2263" ht="0" hidden="1" customHeight="1"/>
    <row r="2264" ht="0" hidden="1" customHeight="1"/>
    <row r="2265" ht="0" hidden="1" customHeight="1"/>
    <row r="2266" ht="0" hidden="1" customHeight="1"/>
    <row r="2267" ht="0" hidden="1" customHeight="1"/>
    <row r="2268" ht="0" hidden="1" customHeight="1"/>
    <row r="2269" ht="0" hidden="1" customHeight="1"/>
    <row r="2270" ht="0" hidden="1" customHeight="1"/>
    <row r="2271" ht="0" hidden="1" customHeight="1"/>
    <row r="2272" ht="0" hidden="1" customHeight="1"/>
    <row r="2273" ht="0" hidden="1" customHeight="1"/>
    <row r="2274" ht="0" hidden="1" customHeight="1"/>
    <row r="2275" ht="0" hidden="1" customHeight="1"/>
    <row r="2276" ht="0" hidden="1" customHeight="1"/>
    <row r="2277" ht="0" hidden="1" customHeight="1"/>
    <row r="2278" ht="0" hidden="1" customHeight="1"/>
    <row r="2279" ht="0" hidden="1" customHeight="1"/>
    <row r="2280" ht="0" hidden="1" customHeight="1"/>
    <row r="2281" ht="0" hidden="1" customHeight="1"/>
    <row r="2282" ht="0" hidden="1" customHeight="1"/>
    <row r="2283" ht="0" hidden="1" customHeight="1"/>
    <row r="2284" ht="0" hidden="1" customHeight="1"/>
    <row r="2285" ht="0" hidden="1" customHeight="1"/>
    <row r="2286" ht="0" hidden="1" customHeight="1"/>
    <row r="2287" ht="0" hidden="1" customHeight="1"/>
    <row r="2288" ht="0" hidden="1" customHeight="1"/>
    <row r="2289" ht="0" hidden="1" customHeight="1"/>
    <row r="2290" ht="0" hidden="1" customHeight="1"/>
    <row r="2291" ht="0" hidden="1" customHeight="1"/>
    <row r="2292" ht="0" hidden="1" customHeight="1"/>
    <row r="2293" ht="0" hidden="1" customHeight="1"/>
    <row r="2294" ht="0" hidden="1" customHeight="1"/>
    <row r="2295" ht="0" hidden="1" customHeight="1"/>
    <row r="2296" ht="0" hidden="1" customHeight="1"/>
    <row r="2297" ht="0" hidden="1" customHeight="1"/>
    <row r="2298" ht="0" hidden="1" customHeight="1"/>
    <row r="2299" ht="0" hidden="1" customHeight="1"/>
    <row r="2300" ht="0" hidden="1" customHeight="1"/>
    <row r="2301" ht="0" hidden="1" customHeight="1"/>
    <row r="2302" ht="0" hidden="1" customHeight="1"/>
    <row r="2303" ht="0" hidden="1" customHeight="1"/>
    <row r="2304" ht="0" hidden="1" customHeight="1"/>
    <row r="2305" ht="0" hidden="1" customHeight="1"/>
    <row r="2306" ht="0" hidden="1" customHeight="1"/>
    <row r="2307" ht="0" hidden="1" customHeight="1"/>
    <row r="2308" ht="0" hidden="1" customHeight="1"/>
    <row r="2309" ht="0" hidden="1" customHeight="1"/>
    <row r="2310" ht="0" hidden="1" customHeight="1"/>
    <row r="2311" ht="0" hidden="1" customHeight="1"/>
    <row r="2312" ht="0" hidden="1" customHeight="1"/>
    <row r="2313" ht="0" hidden="1" customHeight="1"/>
    <row r="2314" ht="0" hidden="1" customHeight="1"/>
    <row r="2315" ht="0" hidden="1" customHeight="1"/>
    <row r="2316" ht="0" hidden="1" customHeight="1"/>
    <row r="2317" ht="0" hidden="1" customHeight="1"/>
    <row r="2318" ht="0" hidden="1" customHeight="1"/>
    <row r="2319" ht="0" hidden="1" customHeight="1"/>
    <row r="2320" ht="0" hidden="1" customHeight="1"/>
    <row r="2321" ht="0" hidden="1" customHeight="1"/>
    <row r="2322" ht="0" hidden="1" customHeight="1"/>
    <row r="2323" ht="0" hidden="1" customHeight="1"/>
    <row r="2324" ht="0" hidden="1" customHeight="1"/>
    <row r="2325" ht="0" hidden="1" customHeight="1"/>
    <row r="2326" ht="0" hidden="1" customHeight="1"/>
    <row r="2327" ht="0" hidden="1" customHeight="1"/>
    <row r="2328" ht="0" hidden="1" customHeight="1"/>
    <row r="2329" ht="0" hidden="1" customHeight="1"/>
    <row r="2330" ht="0" hidden="1" customHeight="1"/>
    <row r="2331" ht="0" hidden="1" customHeight="1"/>
    <row r="2332" ht="0" hidden="1" customHeight="1"/>
    <row r="2333" ht="0" hidden="1" customHeight="1"/>
    <row r="2334" ht="0" hidden="1" customHeight="1"/>
    <row r="2335" ht="0" hidden="1" customHeight="1"/>
    <row r="2336" ht="0" hidden="1" customHeight="1"/>
    <row r="2337" ht="0" hidden="1" customHeight="1"/>
    <row r="2338" ht="0" hidden="1" customHeight="1"/>
    <row r="2339" ht="0" hidden="1" customHeight="1"/>
    <row r="2340" ht="0" hidden="1" customHeight="1"/>
    <row r="2341" ht="0" hidden="1" customHeight="1"/>
    <row r="2342" ht="0" hidden="1" customHeight="1"/>
    <row r="2343" ht="0" hidden="1" customHeight="1"/>
    <row r="2344" ht="0" hidden="1" customHeight="1"/>
    <row r="2345" ht="0" hidden="1" customHeight="1"/>
    <row r="2346" ht="0" hidden="1" customHeight="1"/>
    <row r="2347" ht="0" hidden="1" customHeight="1"/>
    <row r="2348" ht="0" hidden="1" customHeight="1"/>
    <row r="2349" ht="0" hidden="1" customHeight="1"/>
    <row r="2350" ht="0" hidden="1" customHeight="1"/>
    <row r="2351" ht="0" hidden="1" customHeight="1"/>
    <row r="2352" ht="0" hidden="1" customHeight="1"/>
    <row r="2353" ht="0" hidden="1" customHeight="1"/>
    <row r="2354" ht="0" hidden="1" customHeight="1"/>
    <row r="2355" ht="0" hidden="1" customHeight="1"/>
    <row r="2356" ht="0" hidden="1" customHeight="1"/>
    <row r="2357" ht="0" hidden="1" customHeight="1"/>
    <row r="2358" ht="0" hidden="1" customHeight="1"/>
    <row r="2359" ht="0" hidden="1" customHeight="1"/>
    <row r="2360" ht="0" hidden="1" customHeight="1"/>
    <row r="2361" ht="0" hidden="1" customHeight="1"/>
    <row r="2362" ht="0" hidden="1" customHeight="1"/>
    <row r="2363" ht="0" hidden="1" customHeight="1"/>
    <row r="2364" ht="0" hidden="1" customHeight="1"/>
    <row r="2365" ht="0" hidden="1" customHeight="1"/>
    <row r="2366" ht="0" hidden="1" customHeight="1"/>
    <row r="2367" ht="0" hidden="1" customHeight="1"/>
    <row r="2368" ht="0" hidden="1" customHeight="1"/>
    <row r="2369" ht="0" hidden="1" customHeight="1"/>
    <row r="2370" ht="0" hidden="1" customHeight="1"/>
    <row r="2371" ht="0" hidden="1" customHeight="1"/>
    <row r="2372" ht="0" hidden="1" customHeight="1"/>
    <row r="2373" ht="0" hidden="1" customHeight="1"/>
    <row r="2374" ht="0" hidden="1" customHeight="1"/>
    <row r="2375" ht="0" hidden="1" customHeight="1"/>
    <row r="2376" ht="0" hidden="1" customHeight="1"/>
    <row r="2377" ht="0" hidden="1" customHeight="1"/>
    <row r="2378" ht="0" hidden="1" customHeight="1"/>
    <row r="2379" ht="0" hidden="1" customHeight="1"/>
    <row r="2380" ht="0" hidden="1" customHeight="1"/>
    <row r="2381" ht="0" hidden="1" customHeight="1"/>
    <row r="2382" ht="0" hidden="1" customHeight="1"/>
    <row r="2383" ht="0" hidden="1" customHeight="1"/>
    <row r="2384" ht="0" hidden="1" customHeight="1"/>
    <row r="2385" ht="0" hidden="1" customHeight="1"/>
    <row r="2386" ht="0" hidden="1" customHeight="1"/>
    <row r="2387" ht="0" hidden="1" customHeight="1"/>
    <row r="2388" ht="0" hidden="1" customHeight="1"/>
    <row r="2389" ht="0" hidden="1" customHeight="1"/>
    <row r="2390" ht="0" hidden="1" customHeight="1"/>
    <row r="2391" ht="0" hidden="1" customHeight="1"/>
    <row r="2392" ht="0" hidden="1" customHeight="1"/>
    <row r="2393" ht="0" hidden="1" customHeight="1"/>
    <row r="2394" ht="0" hidden="1" customHeight="1"/>
    <row r="2395" ht="0" hidden="1" customHeight="1"/>
    <row r="2396" ht="0" hidden="1" customHeight="1"/>
    <row r="2397" ht="0" hidden="1" customHeight="1"/>
    <row r="2398" ht="0" hidden="1" customHeight="1"/>
    <row r="2399" ht="0" hidden="1" customHeight="1"/>
    <row r="2400" ht="0" hidden="1" customHeight="1"/>
    <row r="2401" ht="0" hidden="1" customHeight="1"/>
    <row r="2402" ht="0" hidden="1" customHeight="1"/>
    <row r="2403" ht="0" hidden="1" customHeight="1"/>
    <row r="2404" ht="0" hidden="1" customHeight="1"/>
    <row r="2405" ht="0" hidden="1" customHeight="1"/>
    <row r="2406" ht="0" hidden="1" customHeight="1"/>
    <row r="2407" ht="0" hidden="1" customHeight="1"/>
    <row r="2408" ht="0" hidden="1" customHeight="1"/>
    <row r="2409" ht="0" hidden="1" customHeight="1"/>
    <row r="2410" ht="0" hidden="1" customHeight="1"/>
    <row r="2411" ht="0" hidden="1" customHeight="1"/>
    <row r="2412" ht="0" hidden="1" customHeight="1"/>
    <row r="2413" ht="0" hidden="1" customHeight="1"/>
    <row r="2414" ht="0" hidden="1" customHeight="1"/>
    <row r="2415" ht="0" hidden="1" customHeight="1"/>
    <row r="2416" ht="0" hidden="1" customHeight="1"/>
    <row r="2417" ht="0" hidden="1" customHeight="1"/>
    <row r="2418" ht="0" hidden="1" customHeight="1"/>
    <row r="2419" ht="0" hidden="1" customHeight="1"/>
    <row r="2420" ht="0" hidden="1" customHeight="1"/>
    <row r="2421" ht="0" hidden="1" customHeight="1"/>
    <row r="2422" ht="0" hidden="1" customHeight="1"/>
    <row r="2423" ht="0" hidden="1" customHeight="1"/>
    <row r="2424" ht="0" hidden="1" customHeight="1"/>
    <row r="2425" ht="0" hidden="1" customHeight="1"/>
    <row r="2426" ht="0" hidden="1" customHeight="1"/>
    <row r="2427" ht="0" hidden="1" customHeight="1"/>
    <row r="2428" ht="0" hidden="1" customHeight="1"/>
    <row r="2429" ht="0" hidden="1" customHeight="1"/>
    <row r="2430" ht="0" hidden="1" customHeight="1"/>
    <row r="2431" ht="0" hidden="1" customHeight="1"/>
    <row r="2432" ht="0" hidden="1" customHeight="1"/>
    <row r="2433" ht="0" hidden="1" customHeight="1"/>
    <row r="2434" ht="0" hidden="1" customHeight="1"/>
    <row r="2435" ht="0" hidden="1" customHeight="1"/>
    <row r="2436" ht="0" hidden="1" customHeight="1"/>
    <row r="2437" ht="0" hidden="1" customHeight="1"/>
    <row r="2438" ht="0" hidden="1" customHeight="1"/>
    <row r="2439" ht="0" hidden="1" customHeight="1"/>
    <row r="2440" ht="0" hidden="1" customHeight="1"/>
    <row r="2441" ht="0" hidden="1" customHeight="1"/>
    <row r="2442" ht="0" hidden="1" customHeight="1"/>
    <row r="2443" ht="0" hidden="1" customHeight="1"/>
    <row r="2444" ht="0" hidden="1" customHeight="1"/>
    <row r="2445" ht="0" hidden="1" customHeight="1"/>
    <row r="2446" ht="0" hidden="1" customHeight="1"/>
    <row r="2447" ht="0" hidden="1" customHeight="1"/>
    <row r="2448" ht="0" hidden="1" customHeight="1"/>
    <row r="2449" ht="0" hidden="1" customHeight="1"/>
    <row r="2450" ht="0" hidden="1" customHeight="1"/>
    <row r="2451" ht="0" hidden="1" customHeight="1"/>
    <row r="2452" ht="0" hidden="1" customHeight="1"/>
    <row r="2453" ht="0" hidden="1" customHeight="1"/>
    <row r="2454" ht="0" hidden="1" customHeight="1"/>
    <row r="2455" ht="0" hidden="1" customHeight="1"/>
    <row r="2456" ht="0" hidden="1" customHeight="1"/>
    <row r="2457" ht="0" hidden="1" customHeight="1"/>
    <row r="2458" ht="0" hidden="1" customHeight="1"/>
    <row r="2459" ht="0" hidden="1" customHeight="1"/>
    <row r="2460" ht="0" hidden="1" customHeight="1"/>
    <row r="2461" ht="0" hidden="1" customHeight="1"/>
    <row r="2462" ht="0" hidden="1" customHeight="1"/>
    <row r="2463" ht="0" hidden="1" customHeight="1"/>
    <row r="2464" ht="0" hidden="1" customHeight="1"/>
    <row r="2465" ht="0" hidden="1" customHeight="1"/>
    <row r="2466" ht="0" hidden="1" customHeight="1"/>
    <row r="2467" ht="0" hidden="1" customHeight="1"/>
    <row r="2468" ht="0" hidden="1" customHeight="1"/>
    <row r="2469" ht="0" hidden="1" customHeight="1"/>
    <row r="2470" ht="0" hidden="1" customHeight="1"/>
    <row r="2471" ht="0" hidden="1" customHeight="1"/>
    <row r="2472" ht="0" hidden="1" customHeight="1"/>
    <row r="2473" ht="0" hidden="1" customHeight="1"/>
    <row r="2474" ht="0" hidden="1" customHeight="1"/>
    <row r="2475" ht="0" hidden="1" customHeight="1"/>
    <row r="2476" ht="0" hidden="1" customHeight="1"/>
    <row r="2477" ht="0" hidden="1" customHeight="1"/>
    <row r="2478" ht="0" hidden="1" customHeight="1"/>
    <row r="2479" ht="0" hidden="1" customHeight="1"/>
    <row r="2480" ht="0" hidden="1" customHeight="1"/>
    <row r="2481" ht="0" hidden="1" customHeight="1"/>
    <row r="2482" ht="0" hidden="1" customHeight="1"/>
    <row r="2483" ht="0" hidden="1" customHeight="1"/>
    <row r="2484" ht="0" hidden="1" customHeight="1"/>
    <row r="2485" ht="0" hidden="1" customHeight="1"/>
    <row r="2486" ht="0" hidden="1" customHeight="1"/>
    <row r="2487" ht="0" hidden="1" customHeight="1"/>
    <row r="2488" ht="0" hidden="1" customHeight="1"/>
    <row r="2489" ht="0" hidden="1" customHeight="1"/>
    <row r="2490" ht="0" hidden="1" customHeight="1"/>
    <row r="2491" ht="0" hidden="1" customHeight="1"/>
    <row r="2492" ht="0" hidden="1" customHeight="1"/>
    <row r="2493" ht="0" hidden="1" customHeight="1"/>
    <row r="2494" ht="0" hidden="1" customHeight="1"/>
    <row r="2495" ht="0" hidden="1" customHeight="1"/>
    <row r="2496" ht="0" hidden="1" customHeight="1"/>
    <row r="2497" ht="0" hidden="1" customHeight="1"/>
    <row r="2498" ht="0" hidden="1" customHeight="1"/>
    <row r="2499" ht="0" hidden="1" customHeight="1"/>
    <row r="2500" ht="0" hidden="1" customHeight="1"/>
    <row r="2501" ht="0" hidden="1" customHeight="1"/>
    <row r="2502" ht="0" hidden="1" customHeight="1"/>
    <row r="2503" ht="0" hidden="1" customHeight="1"/>
    <row r="2504" ht="0" hidden="1" customHeight="1"/>
    <row r="2505" ht="0" hidden="1" customHeight="1"/>
    <row r="2506" ht="0" hidden="1" customHeight="1"/>
    <row r="2507" ht="0" hidden="1" customHeight="1"/>
    <row r="2508" ht="0" hidden="1" customHeight="1"/>
    <row r="2509" ht="0" hidden="1" customHeight="1"/>
    <row r="2510" ht="0" hidden="1" customHeight="1"/>
    <row r="2511" ht="0" hidden="1" customHeight="1"/>
    <row r="2512" ht="0" hidden="1" customHeight="1"/>
    <row r="2513" ht="0" hidden="1" customHeight="1"/>
    <row r="2514" ht="0" hidden="1" customHeight="1"/>
    <row r="2515" ht="0" hidden="1" customHeight="1"/>
    <row r="2516" ht="0" hidden="1" customHeight="1"/>
    <row r="2517" ht="0" hidden="1" customHeight="1"/>
    <row r="2518" ht="0" hidden="1" customHeight="1"/>
    <row r="2519" ht="0" hidden="1" customHeight="1"/>
    <row r="2520" ht="0" hidden="1" customHeight="1"/>
    <row r="2521" ht="0" hidden="1" customHeight="1"/>
    <row r="2522" ht="0" hidden="1" customHeight="1"/>
    <row r="2523" ht="0" hidden="1" customHeight="1"/>
    <row r="2524" ht="0" hidden="1" customHeight="1"/>
    <row r="2525" ht="0" hidden="1" customHeight="1"/>
    <row r="2526" ht="0" hidden="1" customHeight="1"/>
    <row r="2527" ht="0" hidden="1" customHeight="1"/>
    <row r="2528" ht="0" hidden="1" customHeight="1"/>
    <row r="2529" ht="0" hidden="1" customHeight="1"/>
    <row r="2530" ht="0" hidden="1" customHeight="1"/>
    <row r="2531" ht="0" hidden="1" customHeight="1"/>
    <row r="2532" ht="0" hidden="1" customHeight="1"/>
    <row r="2533" ht="0" hidden="1" customHeight="1"/>
    <row r="2534" ht="0" hidden="1" customHeight="1"/>
    <row r="2535" ht="0" hidden="1" customHeight="1"/>
    <row r="2536" ht="0" hidden="1" customHeight="1"/>
    <row r="2537" ht="0" hidden="1" customHeight="1"/>
    <row r="2538" ht="0" hidden="1" customHeight="1"/>
    <row r="2539" ht="0" hidden="1" customHeight="1"/>
    <row r="2540" ht="0" hidden="1" customHeight="1"/>
    <row r="2541" ht="0" hidden="1" customHeight="1"/>
    <row r="2542" ht="0" hidden="1" customHeight="1"/>
    <row r="2543" ht="0" hidden="1" customHeight="1"/>
    <row r="2544" ht="0" hidden="1" customHeight="1"/>
    <row r="2545" ht="0" hidden="1" customHeight="1"/>
    <row r="2546" ht="0" hidden="1" customHeight="1"/>
    <row r="2547" ht="0" hidden="1" customHeight="1"/>
    <row r="2548" ht="0" hidden="1" customHeight="1"/>
    <row r="2549" ht="0" hidden="1" customHeight="1"/>
    <row r="2550" ht="0" hidden="1" customHeight="1"/>
    <row r="2551" ht="0" hidden="1" customHeight="1"/>
    <row r="2552" ht="0" hidden="1" customHeight="1"/>
    <row r="2553" ht="0" hidden="1" customHeight="1"/>
    <row r="2554" ht="0" hidden="1" customHeight="1"/>
    <row r="2555" ht="0" hidden="1" customHeight="1"/>
    <row r="2556" ht="0" hidden="1" customHeight="1"/>
    <row r="2557" ht="0" hidden="1" customHeight="1"/>
    <row r="2558" ht="0" hidden="1" customHeight="1"/>
    <row r="2559" ht="0" hidden="1" customHeight="1"/>
    <row r="2560" ht="0" hidden="1" customHeight="1"/>
    <row r="2561" ht="0" hidden="1" customHeight="1"/>
    <row r="2562" ht="0" hidden="1" customHeight="1"/>
    <row r="2563" ht="0" hidden="1" customHeight="1"/>
    <row r="2564" ht="0" hidden="1" customHeight="1"/>
    <row r="2565" ht="0" hidden="1" customHeight="1"/>
    <row r="2566" ht="0" hidden="1" customHeight="1"/>
    <row r="2567" ht="0" hidden="1" customHeight="1"/>
    <row r="2568" ht="0" hidden="1" customHeight="1"/>
    <row r="2569" ht="0" hidden="1" customHeight="1"/>
    <row r="2570" ht="0" hidden="1" customHeight="1"/>
    <row r="2571" ht="0" hidden="1" customHeight="1"/>
    <row r="2572" ht="0" hidden="1" customHeight="1"/>
    <row r="2573" ht="0" hidden="1" customHeight="1"/>
    <row r="2574" ht="0" hidden="1" customHeight="1"/>
    <row r="2575" ht="0" hidden="1" customHeight="1"/>
    <row r="2576" ht="0" hidden="1" customHeight="1"/>
    <row r="2577" ht="0" hidden="1" customHeight="1"/>
    <row r="2578" ht="0" hidden="1" customHeight="1"/>
    <row r="2579" ht="0" hidden="1" customHeight="1"/>
    <row r="2580" ht="0" hidden="1" customHeight="1"/>
    <row r="2581" ht="0" hidden="1" customHeight="1"/>
    <row r="2582" ht="0" hidden="1" customHeight="1"/>
    <row r="2583" ht="0" hidden="1" customHeight="1"/>
    <row r="2584" ht="0" hidden="1" customHeight="1"/>
    <row r="2585" ht="0" hidden="1" customHeight="1"/>
    <row r="2586" ht="0" hidden="1" customHeight="1"/>
    <row r="2587" ht="0" hidden="1" customHeight="1"/>
    <row r="2588" ht="0" hidden="1" customHeight="1"/>
    <row r="2589" ht="0" hidden="1" customHeight="1"/>
    <row r="2590" ht="0" hidden="1" customHeight="1"/>
    <row r="2591" ht="0" hidden="1" customHeight="1"/>
    <row r="2592" ht="0" hidden="1" customHeight="1"/>
    <row r="2593" ht="0" hidden="1" customHeight="1"/>
    <row r="2594" ht="0" hidden="1" customHeight="1"/>
    <row r="2595" ht="0" hidden="1" customHeight="1"/>
    <row r="2596" ht="0" hidden="1" customHeight="1"/>
    <row r="2597" ht="0" hidden="1" customHeight="1"/>
    <row r="2598" ht="0" hidden="1" customHeight="1"/>
    <row r="2599" ht="0" hidden="1" customHeight="1"/>
    <row r="2600" ht="0" hidden="1" customHeight="1"/>
    <row r="2601" ht="0" hidden="1" customHeight="1"/>
    <row r="2602" ht="0" hidden="1" customHeight="1"/>
    <row r="2603" ht="0" hidden="1" customHeight="1"/>
    <row r="2604" ht="0" hidden="1" customHeight="1"/>
    <row r="2605" ht="0" hidden="1" customHeight="1"/>
    <row r="2606" ht="0" hidden="1" customHeight="1"/>
    <row r="2607" ht="0" hidden="1" customHeight="1"/>
    <row r="2608" ht="0" hidden="1" customHeight="1"/>
    <row r="2609" ht="0" hidden="1" customHeight="1"/>
    <row r="2610" ht="0" hidden="1" customHeight="1"/>
    <row r="2611" ht="0" hidden="1" customHeight="1"/>
    <row r="2612" ht="0" hidden="1" customHeight="1"/>
    <row r="2613" ht="0" hidden="1" customHeight="1"/>
    <row r="2614" ht="0" hidden="1" customHeight="1"/>
    <row r="2615" ht="0" hidden="1" customHeight="1"/>
    <row r="2616" ht="0" hidden="1" customHeight="1"/>
    <row r="2617" ht="0" hidden="1" customHeight="1"/>
    <row r="2618" ht="0" hidden="1" customHeight="1"/>
    <row r="2619" ht="0" hidden="1" customHeight="1"/>
    <row r="2620" ht="0" hidden="1" customHeight="1"/>
    <row r="2621" ht="0" hidden="1" customHeight="1"/>
    <row r="2622" ht="0" hidden="1" customHeight="1"/>
    <row r="2623" ht="0" hidden="1" customHeight="1"/>
    <row r="2624" ht="0" hidden="1" customHeight="1"/>
    <row r="2625" ht="0" hidden="1" customHeight="1"/>
    <row r="2626" ht="0" hidden="1" customHeight="1"/>
    <row r="2627" ht="0" hidden="1" customHeight="1"/>
    <row r="2628" ht="0" hidden="1" customHeight="1"/>
    <row r="2629" ht="0" hidden="1" customHeight="1"/>
    <row r="2630" ht="0" hidden="1" customHeight="1"/>
    <row r="2631" ht="0" hidden="1" customHeight="1"/>
    <row r="2632" ht="0" hidden="1" customHeight="1"/>
    <row r="2633" ht="0" hidden="1" customHeight="1"/>
    <row r="2634" ht="0" hidden="1" customHeight="1"/>
    <row r="2635" ht="0" hidden="1" customHeight="1"/>
    <row r="2636" ht="0" hidden="1" customHeight="1"/>
    <row r="2637" ht="0" hidden="1" customHeight="1"/>
    <row r="2638" ht="0" hidden="1" customHeight="1"/>
    <row r="2639" ht="0" hidden="1" customHeight="1"/>
    <row r="2640" ht="0" hidden="1" customHeight="1"/>
    <row r="2641" ht="0" hidden="1" customHeight="1"/>
    <row r="2642" ht="0" hidden="1" customHeight="1"/>
    <row r="2643" ht="0" hidden="1" customHeight="1"/>
    <row r="2644" ht="0" hidden="1" customHeight="1"/>
    <row r="2645" ht="0" hidden="1" customHeight="1"/>
    <row r="2646" ht="0" hidden="1" customHeight="1"/>
    <row r="2647" ht="0" hidden="1" customHeight="1"/>
    <row r="2648" ht="0" hidden="1" customHeight="1"/>
    <row r="2649" ht="0" hidden="1" customHeight="1"/>
    <row r="2650" ht="0" hidden="1" customHeight="1"/>
    <row r="2651" ht="0" hidden="1" customHeight="1"/>
    <row r="2652" ht="0" hidden="1" customHeight="1"/>
    <row r="2653" ht="0" hidden="1" customHeight="1"/>
    <row r="2654" ht="0" hidden="1" customHeight="1"/>
    <row r="2655" ht="0" hidden="1" customHeight="1"/>
    <row r="2656" ht="0" hidden="1" customHeight="1"/>
    <row r="2657" ht="0" hidden="1" customHeight="1"/>
    <row r="2658" ht="0" hidden="1" customHeight="1"/>
    <row r="2659" ht="0" hidden="1" customHeight="1"/>
    <row r="2660" ht="0" hidden="1" customHeight="1"/>
    <row r="2661" ht="0" hidden="1" customHeight="1"/>
    <row r="2662" ht="0" hidden="1" customHeight="1"/>
    <row r="2663" ht="0" hidden="1" customHeight="1"/>
    <row r="2664" ht="0" hidden="1" customHeight="1"/>
    <row r="2665" ht="0" hidden="1" customHeight="1"/>
    <row r="2666" ht="0" hidden="1" customHeight="1"/>
    <row r="2667" ht="0" hidden="1" customHeight="1"/>
    <row r="2668" ht="0" hidden="1" customHeight="1"/>
    <row r="2669" ht="0" hidden="1" customHeight="1"/>
    <row r="2670" ht="0" hidden="1" customHeight="1"/>
    <row r="2671" ht="0" hidden="1" customHeight="1"/>
    <row r="2672" ht="0" hidden="1" customHeight="1"/>
    <row r="2673" ht="0" hidden="1" customHeight="1"/>
    <row r="2674" ht="0" hidden="1" customHeight="1"/>
    <row r="2675" ht="0" hidden="1" customHeight="1"/>
    <row r="2676" ht="0" hidden="1" customHeight="1"/>
    <row r="2677" ht="0" hidden="1" customHeight="1"/>
    <row r="2678" ht="0" hidden="1" customHeight="1"/>
    <row r="2679" ht="0" hidden="1" customHeight="1"/>
    <row r="2680" ht="0" hidden="1" customHeight="1"/>
    <row r="2681" ht="0" hidden="1" customHeight="1"/>
    <row r="2682" ht="0" hidden="1" customHeight="1"/>
    <row r="2683" ht="0" hidden="1" customHeight="1"/>
    <row r="2684" ht="0" hidden="1" customHeight="1"/>
    <row r="2685" ht="0" hidden="1" customHeight="1"/>
    <row r="2686" ht="0" hidden="1" customHeight="1"/>
    <row r="2687" ht="0" hidden="1" customHeight="1"/>
    <row r="2688" ht="0" hidden="1" customHeight="1"/>
    <row r="2689" ht="0" hidden="1" customHeight="1"/>
    <row r="2690" ht="0" hidden="1" customHeight="1"/>
    <row r="2691" ht="0" hidden="1" customHeight="1"/>
    <row r="2692" ht="0" hidden="1" customHeight="1"/>
    <row r="2693" ht="0" hidden="1" customHeight="1"/>
    <row r="2694" ht="0" hidden="1" customHeight="1"/>
    <row r="2695" ht="0" hidden="1" customHeight="1"/>
    <row r="2696" ht="0" hidden="1" customHeight="1"/>
    <row r="2697" ht="0" hidden="1" customHeight="1"/>
    <row r="2698" ht="0" hidden="1" customHeight="1"/>
    <row r="2699" ht="0" hidden="1" customHeight="1"/>
    <row r="2700" ht="0" hidden="1" customHeight="1"/>
    <row r="2701" ht="0" hidden="1" customHeight="1"/>
    <row r="2702" ht="0" hidden="1" customHeight="1"/>
    <row r="2703" ht="0" hidden="1" customHeight="1"/>
    <row r="2704" ht="0" hidden="1" customHeight="1"/>
    <row r="2705" ht="0" hidden="1" customHeight="1"/>
    <row r="2706" ht="0" hidden="1" customHeight="1"/>
    <row r="2707" ht="0" hidden="1" customHeight="1"/>
    <row r="2708" ht="0" hidden="1" customHeight="1"/>
    <row r="2709" ht="0" hidden="1" customHeight="1"/>
    <row r="2710" ht="0" hidden="1" customHeight="1"/>
    <row r="2711" ht="0" hidden="1" customHeight="1"/>
    <row r="2712" ht="0" hidden="1" customHeight="1"/>
    <row r="2713" ht="0" hidden="1" customHeight="1"/>
    <row r="2714" ht="0" hidden="1" customHeight="1"/>
    <row r="2715" ht="0" hidden="1" customHeight="1"/>
    <row r="2716" ht="0" hidden="1" customHeight="1"/>
    <row r="2717" ht="0" hidden="1" customHeight="1"/>
    <row r="2718" ht="0" hidden="1" customHeight="1"/>
    <row r="2719" ht="0" hidden="1" customHeight="1"/>
    <row r="2720" ht="0" hidden="1" customHeight="1"/>
    <row r="2721" ht="0" hidden="1" customHeight="1"/>
    <row r="2722" ht="0" hidden="1" customHeight="1"/>
    <row r="2723" ht="0" hidden="1" customHeight="1"/>
    <row r="2724" ht="0" hidden="1" customHeight="1"/>
    <row r="2725" ht="0" hidden="1" customHeight="1"/>
    <row r="2726" ht="0" hidden="1" customHeight="1"/>
    <row r="2727" ht="0" hidden="1" customHeight="1"/>
    <row r="2728" ht="0" hidden="1" customHeight="1"/>
    <row r="2729" ht="0" hidden="1" customHeight="1"/>
    <row r="2730" ht="0" hidden="1" customHeight="1"/>
    <row r="2731" ht="0" hidden="1" customHeight="1"/>
    <row r="2732" ht="0" hidden="1" customHeight="1"/>
    <row r="2733" ht="0" hidden="1" customHeight="1"/>
    <row r="2734" ht="0" hidden="1" customHeight="1"/>
    <row r="2735" ht="0" hidden="1" customHeight="1"/>
    <row r="2736" ht="0" hidden="1" customHeight="1"/>
    <row r="2737" ht="0" hidden="1" customHeight="1"/>
    <row r="2738" ht="0" hidden="1" customHeight="1"/>
    <row r="2739" ht="0" hidden="1" customHeight="1"/>
    <row r="2740" ht="0" hidden="1" customHeight="1"/>
    <row r="2741" ht="0" hidden="1" customHeight="1"/>
    <row r="2742" ht="0" hidden="1" customHeight="1"/>
    <row r="2743" ht="0" hidden="1" customHeight="1"/>
    <row r="2744" ht="0" hidden="1" customHeight="1"/>
    <row r="2745" ht="0" hidden="1" customHeight="1"/>
    <row r="2746" ht="0" hidden="1" customHeight="1"/>
    <row r="2747" ht="0" hidden="1" customHeight="1"/>
    <row r="2748" ht="0" hidden="1" customHeight="1"/>
    <row r="2749" ht="0" hidden="1" customHeight="1"/>
    <row r="2750" ht="0" hidden="1" customHeight="1"/>
    <row r="2751" ht="0" hidden="1" customHeight="1"/>
    <row r="2752" ht="0" hidden="1" customHeight="1"/>
    <row r="2753" ht="0" hidden="1" customHeight="1"/>
    <row r="2754" ht="0" hidden="1" customHeight="1"/>
    <row r="2755" ht="0" hidden="1" customHeight="1"/>
    <row r="2756" ht="0" hidden="1" customHeight="1"/>
    <row r="2757" ht="0" hidden="1" customHeight="1"/>
    <row r="2758" ht="0" hidden="1" customHeight="1"/>
    <row r="2759" ht="0" hidden="1" customHeight="1"/>
    <row r="2760" ht="0" hidden="1" customHeight="1"/>
    <row r="2761" ht="0" hidden="1" customHeight="1"/>
    <row r="2762" ht="0" hidden="1" customHeight="1"/>
    <row r="2763" ht="0" hidden="1" customHeight="1"/>
    <row r="2764" ht="0" hidden="1" customHeight="1"/>
    <row r="2765" ht="0" hidden="1" customHeight="1"/>
    <row r="2766" ht="0" hidden="1" customHeight="1"/>
    <row r="2767" ht="0" hidden="1" customHeight="1"/>
    <row r="2768" ht="0" hidden="1" customHeight="1"/>
    <row r="2769" ht="0" hidden="1" customHeight="1"/>
    <row r="2770" ht="0" hidden="1" customHeight="1"/>
    <row r="2771" ht="0" hidden="1" customHeight="1"/>
    <row r="2772" ht="0" hidden="1" customHeight="1"/>
    <row r="2773" ht="0" hidden="1" customHeight="1"/>
    <row r="2774" ht="0" hidden="1" customHeight="1"/>
    <row r="2775" ht="0" hidden="1" customHeight="1"/>
    <row r="2776" ht="0" hidden="1" customHeight="1"/>
    <row r="2777" ht="0" hidden="1" customHeight="1"/>
    <row r="2778" ht="0" hidden="1" customHeight="1"/>
    <row r="2779" ht="0" hidden="1" customHeight="1"/>
    <row r="2780" ht="0" hidden="1" customHeight="1"/>
    <row r="2781" ht="0" hidden="1" customHeight="1"/>
    <row r="2782" ht="0" hidden="1" customHeight="1"/>
    <row r="2783" ht="0" hidden="1" customHeight="1"/>
    <row r="2784" ht="0" hidden="1" customHeight="1"/>
    <row r="2785" ht="0" hidden="1" customHeight="1"/>
    <row r="2786" ht="0" hidden="1" customHeight="1"/>
    <row r="2787" ht="0" hidden="1" customHeight="1"/>
    <row r="2788" ht="0" hidden="1" customHeight="1"/>
    <row r="2789" ht="0" hidden="1" customHeight="1"/>
    <row r="2790" ht="0" hidden="1" customHeight="1"/>
    <row r="2791" ht="0" hidden="1" customHeight="1"/>
    <row r="2792" ht="0" hidden="1" customHeight="1"/>
    <row r="2793" ht="0" hidden="1" customHeight="1"/>
    <row r="2794" ht="0" hidden="1" customHeight="1"/>
    <row r="2795" ht="0" hidden="1" customHeight="1"/>
    <row r="2796" ht="0" hidden="1" customHeight="1"/>
    <row r="2797" ht="0" hidden="1" customHeight="1"/>
    <row r="2798" ht="0" hidden="1" customHeight="1"/>
    <row r="2799" ht="0" hidden="1" customHeight="1"/>
    <row r="2800" ht="0" hidden="1" customHeight="1"/>
    <row r="2801" ht="0" hidden="1" customHeight="1"/>
    <row r="2802" ht="0" hidden="1" customHeight="1"/>
    <row r="2803" ht="0" hidden="1" customHeight="1"/>
    <row r="2804" ht="0" hidden="1" customHeight="1"/>
    <row r="2805" ht="0" hidden="1" customHeight="1"/>
    <row r="2806" ht="0" hidden="1" customHeight="1"/>
    <row r="2807" ht="0" hidden="1" customHeight="1"/>
    <row r="2808" ht="0" hidden="1" customHeight="1"/>
    <row r="2809" ht="0" hidden="1" customHeight="1"/>
    <row r="2810" ht="0" hidden="1" customHeight="1"/>
    <row r="2811" ht="0" hidden="1" customHeight="1"/>
    <row r="2812" ht="0" hidden="1" customHeight="1"/>
    <row r="2813" ht="0" hidden="1" customHeight="1"/>
    <row r="2814" ht="0" hidden="1" customHeight="1"/>
    <row r="2815" ht="0" hidden="1" customHeight="1"/>
    <row r="2816" ht="0" hidden="1" customHeight="1"/>
    <row r="2817" ht="0" hidden="1" customHeight="1"/>
    <row r="2818" ht="0" hidden="1" customHeight="1"/>
    <row r="2819" ht="0" hidden="1" customHeight="1"/>
    <row r="2820" ht="0" hidden="1" customHeight="1"/>
    <row r="2821" ht="0" hidden="1" customHeight="1"/>
    <row r="2822" ht="0" hidden="1" customHeight="1"/>
    <row r="2823" ht="0" hidden="1" customHeight="1"/>
    <row r="2824" ht="0" hidden="1" customHeight="1"/>
    <row r="2825" ht="0" hidden="1" customHeight="1"/>
    <row r="2826" ht="0" hidden="1" customHeight="1"/>
    <row r="2827" ht="0" hidden="1" customHeight="1"/>
    <row r="2828" ht="0" hidden="1" customHeight="1"/>
    <row r="2829" ht="0" hidden="1" customHeight="1"/>
    <row r="2830" ht="0" hidden="1" customHeight="1"/>
    <row r="2831" ht="0" hidden="1" customHeight="1"/>
    <row r="2832" ht="0" hidden="1" customHeight="1"/>
    <row r="2833" ht="0" hidden="1" customHeight="1"/>
    <row r="2834" ht="0" hidden="1" customHeight="1"/>
    <row r="2835" ht="0" hidden="1" customHeight="1"/>
    <row r="2836" ht="0" hidden="1" customHeight="1"/>
    <row r="2837" ht="0" hidden="1" customHeight="1"/>
    <row r="2838" ht="0" hidden="1" customHeight="1"/>
    <row r="2839" ht="0" hidden="1" customHeight="1"/>
    <row r="2840" ht="0" hidden="1" customHeight="1"/>
    <row r="2841" ht="0" hidden="1" customHeight="1"/>
    <row r="2842" ht="0" hidden="1" customHeight="1"/>
    <row r="2843" ht="0" hidden="1" customHeight="1"/>
    <row r="2844" ht="0" hidden="1" customHeight="1"/>
    <row r="2845" ht="0" hidden="1" customHeight="1"/>
    <row r="2846" ht="0" hidden="1" customHeight="1"/>
    <row r="2847" ht="0" hidden="1" customHeight="1"/>
    <row r="2848" ht="0" hidden="1" customHeight="1"/>
    <row r="2849" ht="0" hidden="1" customHeight="1"/>
    <row r="2850" ht="0" hidden="1" customHeight="1"/>
    <row r="2851" ht="0" hidden="1" customHeight="1"/>
    <row r="2852" ht="0" hidden="1" customHeight="1"/>
    <row r="2853" ht="0" hidden="1" customHeight="1"/>
    <row r="2854" ht="0" hidden="1" customHeight="1"/>
    <row r="2855" ht="0" hidden="1" customHeight="1"/>
    <row r="2856" ht="0" hidden="1" customHeight="1"/>
    <row r="2857" ht="0" hidden="1" customHeight="1"/>
    <row r="2858" ht="0" hidden="1" customHeight="1"/>
    <row r="2859" ht="0" hidden="1" customHeight="1"/>
    <row r="2860" ht="0" hidden="1" customHeight="1"/>
    <row r="2861" ht="0" hidden="1" customHeight="1"/>
    <row r="2862" ht="0" hidden="1" customHeight="1"/>
    <row r="2863" ht="0" hidden="1" customHeight="1"/>
    <row r="2864" ht="0" hidden="1" customHeight="1"/>
    <row r="2865" ht="0" hidden="1" customHeight="1"/>
    <row r="2866" ht="0" hidden="1" customHeight="1"/>
    <row r="2867" ht="0" hidden="1" customHeight="1"/>
    <row r="2868" ht="0" hidden="1" customHeight="1"/>
    <row r="2869" ht="0" hidden="1" customHeight="1"/>
    <row r="2870" ht="0" hidden="1" customHeight="1"/>
    <row r="2871" ht="0" hidden="1" customHeight="1"/>
    <row r="2872" ht="0" hidden="1" customHeight="1"/>
    <row r="2873" ht="0" hidden="1" customHeight="1"/>
    <row r="2874" ht="0" hidden="1" customHeight="1"/>
    <row r="2875" ht="0" hidden="1" customHeight="1"/>
    <row r="2876" ht="0" hidden="1" customHeight="1"/>
    <row r="2877" ht="0" hidden="1" customHeight="1"/>
    <row r="2878" ht="0" hidden="1" customHeight="1"/>
    <row r="2879" ht="0" hidden="1" customHeight="1"/>
    <row r="2880" ht="0" hidden="1" customHeight="1"/>
    <row r="2881" ht="0" hidden="1" customHeight="1"/>
    <row r="2882" ht="0" hidden="1" customHeight="1"/>
    <row r="2883" ht="0" hidden="1" customHeight="1"/>
    <row r="2884" ht="0" hidden="1" customHeight="1"/>
    <row r="2885" ht="0" hidden="1" customHeight="1"/>
    <row r="2886" ht="0" hidden="1" customHeight="1"/>
    <row r="2887" ht="0" hidden="1" customHeight="1"/>
    <row r="2888" ht="0" hidden="1" customHeight="1"/>
    <row r="2889" ht="0" hidden="1" customHeight="1"/>
    <row r="2890" ht="0" hidden="1" customHeight="1"/>
    <row r="2891" ht="0" hidden="1" customHeight="1"/>
    <row r="2892" ht="0" hidden="1" customHeight="1"/>
    <row r="2893" ht="0" hidden="1" customHeight="1"/>
    <row r="2894" ht="0" hidden="1" customHeight="1"/>
    <row r="2895" ht="0" hidden="1" customHeight="1"/>
    <row r="2896" ht="0" hidden="1" customHeight="1"/>
    <row r="2897" ht="0" hidden="1" customHeight="1"/>
    <row r="2898" ht="0" hidden="1" customHeight="1"/>
    <row r="2899" ht="0" hidden="1" customHeight="1"/>
    <row r="2900" ht="0" hidden="1" customHeight="1"/>
    <row r="2901" ht="0" hidden="1" customHeight="1"/>
    <row r="2902" ht="0" hidden="1" customHeight="1"/>
    <row r="2903" ht="0" hidden="1" customHeight="1"/>
    <row r="2904" ht="0" hidden="1" customHeight="1"/>
    <row r="2905" ht="0" hidden="1" customHeight="1"/>
    <row r="2906" ht="0" hidden="1" customHeight="1"/>
    <row r="2907" ht="0" hidden="1" customHeight="1"/>
    <row r="2908" ht="0" hidden="1" customHeight="1"/>
    <row r="2909" ht="0" hidden="1" customHeight="1"/>
    <row r="2910" ht="0" hidden="1" customHeight="1"/>
    <row r="2911" ht="0" hidden="1" customHeight="1"/>
    <row r="2912" ht="0" hidden="1" customHeight="1"/>
    <row r="2913" ht="0" hidden="1" customHeight="1"/>
    <row r="2914" ht="0" hidden="1" customHeight="1"/>
    <row r="2915" ht="0" hidden="1" customHeight="1"/>
    <row r="2916" ht="0" hidden="1" customHeight="1"/>
    <row r="2917" ht="0" hidden="1" customHeight="1"/>
    <row r="2918" ht="0" hidden="1" customHeight="1"/>
    <row r="2919" ht="0" hidden="1" customHeight="1"/>
    <row r="2920" ht="0" hidden="1" customHeight="1"/>
    <row r="2921" ht="0" hidden="1" customHeight="1"/>
    <row r="2922" ht="0" hidden="1" customHeight="1"/>
    <row r="2923" ht="0" hidden="1" customHeight="1"/>
    <row r="2924" ht="0" hidden="1" customHeight="1"/>
    <row r="2925" ht="0" hidden="1" customHeight="1"/>
    <row r="2926" ht="0" hidden="1" customHeight="1"/>
    <row r="2927" ht="0" hidden="1" customHeight="1"/>
    <row r="2928" ht="0" hidden="1" customHeight="1"/>
    <row r="2929" ht="0" hidden="1" customHeight="1"/>
    <row r="2930" ht="0" hidden="1" customHeight="1"/>
    <row r="2931" ht="0" hidden="1" customHeight="1"/>
    <row r="2932" ht="0" hidden="1" customHeight="1"/>
    <row r="2933" ht="0" hidden="1" customHeight="1"/>
    <row r="2934" ht="0" hidden="1" customHeight="1"/>
    <row r="2935" ht="0" hidden="1" customHeight="1"/>
    <row r="2936" ht="0" hidden="1" customHeight="1"/>
    <row r="2937" ht="0" hidden="1" customHeight="1"/>
    <row r="2938" ht="0" hidden="1" customHeight="1"/>
    <row r="2939" ht="0" hidden="1" customHeight="1"/>
    <row r="2940" ht="0" hidden="1" customHeight="1"/>
    <row r="2941" ht="0" hidden="1" customHeight="1"/>
    <row r="2942" ht="0" hidden="1" customHeight="1"/>
    <row r="2943" ht="0" hidden="1" customHeight="1"/>
    <row r="2944" ht="0" hidden="1" customHeight="1"/>
    <row r="2945" ht="0" hidden="1" customHeight="1"/>
    <row r="2946" ht="0" hidden="1" customHeight="1"/>
    <row r="2947" ht="0" hidden="1" customHeight="1"/>
    <row r="2948" ht="0" hidden="1" customHeight="1"/>
    <row r="2949" ht="0" hidden="1" customHeight="1"/>
    <row r="2950" ht="0" hidden="1" customHeight="1"/>
    <row r="2951" ht="0" hidden="1" customHeight="1"/>
    <row r="2952" ht="0" hidden="1" customHeight="1"/>
    <row r="2953" ht="0" hidden="1" customHeight="1"/>
    <row r="2954" ht="0" hidden="1" customHeight="1"/>
    <row r="2955" ht="0" hidden="1" customHeight="1"/>
    <row r="2956" ht="0" hidden="1" customHeight="1"/>
    <row r="2957" ht="0" hidden="1" customHeight="1"/>
    <row r="2958" ht="0" hidden="1" customHeight="1"/>
    <row r="2959" ht="0" hidden="1" customHeight="1"/>
    <row r="2960" ht="0" hidden="1" customHeight="1"/>
    <row r="2961" ht="0" hidden="1" customHeight="1"/>
    <row r="2962" ht="0" hidden="1" customHeight="1"/>
    <row r="2963" ht="0" hidden="1" customHeight="1"/>
    <row r="2964" ht="0" hidden="1" customHeight="1"/>
    <row r="2965" ht="0" hidden="1" customHeight="1"/>
    <row r="2966" ht="0" hidden="1" customHeight="1"/>
    <row r="2967" ht="0" hidden="1" customHeight="1"/>
    <row r="2968" ht="0" hidden="1" customHeight="1"/>
    <row r="2969" ht="0" hidden="1" customHeight="1"/>
    <row r="2970" ht="0" hidden="1" customHeight="1"/>
    <row r="2971" ht="0" hidden="1" customHeight="1"/>
    <row r="2972" ht="0" hidden="1" customHeight="1"/>
    <row r="2973" ht="0" hidden="1" customHeight="1"/>
    <row r="2974" ht="0" hidden="1" customHeight="1"/>
    <row r="2975" ht="0" hidden="1" customHeight="1"/>
    <row r="2976" ht="0" hidden="1" customHeight="1"/>
    <row r="2977" ht="0" hidden="1" customHeight="1"/>
    <row r="2978" ht="0" hidden="1" customHeight="1"/>
    <row r="2979" ht="0" hidden="1" customHeight="1"/>
    <row r="2980" ht="0" hidden="1" customHeight="1"/>
    <row r="2981" ht="0" hidden="1" customHeight="1"/>
    <row r="2982" ht="0" hidden="1" customHeight="1"/>
    <row r="2983" ht="0" hidden="1" customHeight="1"/>
    <row r="2984" ht="0" hidden="1" customHeight="1"/>
    <row r="2985" ht="0" hidden="1" customHeight="1"/>
    <row r="2986" ht="0" hidden="1" customHeight="1"/>
    <row r="2987" ht="0" hidden="1" customHeight="1"/>
    <row r="2988" ht="0" hidden="1" customHeight="1"/>
    <row r="2989" ht="0" hidden="1" customHeight="1"/>
    <row r="2990" ht="0" hidden="1" customHeight="1"/>
    <row r="2991" ht="0" hidden="1" customHeight="1"/>
    <row r="2992" ht="0" hidden="1" customHeight="1"/>
    <row r="2993" ht="0" hidden="1" customHeight="1"/>
    <row r="2994" ht="0" hidden="1" customHeight="1"/>
    <row r="2995" ht="0" hidden="1" customHeight="1"/>
    <row r="2996" ht="0" hidden="1" customHeight="1"/>
    <row r="2997" ht="0" hidden="1" customHeight="1"/>
    <row r="2998" ht="0" hidden="1" customHeight="1"/>
    <row r="2999" ht="0" hidden="1" customHeight="1"/>
    <row r="3000" ht="0" hidden="1" customHeight="1"/>
    <row r="3001" ht="0" hidden="1" customHeight="1"/>
    <row r="3002" ht="0" hidden="1" customHeight="1"/>
    <row r="3003" ht="0" hidden="1" customHeight="1"/>
    <row r="3004" ht="0" hidden="1" customHeight="1"/>
    <row r="3005" ht="0" hidden="1" customHeight="1"/>
    <row r="3006" ht="0" hidden="1" customHeight="1"/>
    <row r="3007" ht="0" hidden="1" customHeight="1"/>
    <row r="3008" ht="0" hidden="1" customHeight="1"/>
    <row r="3009" ht="0" hidden="1" customHeight="1"/>
    <row r="3010" ht="0" hidden="1" customHeight="1"/>
    <row r="3011" ht="0" hidden="1" customHeight="1"/>
    <row r="3012" ht="0" hidden="1" customHeight="1"/>
    <row r="3013" ht="0" hidden="1" customHeight="1"/>
    <row r="3014" ht="0" hidden="1" customHeight="1"/>
    <row r="3015" ht="0" hidden="1" customHeight="1"/>
    <row r="3016" ht="0" hidden="1" customHeight="1"/>
    <row r="3017" ht="0" hidden="1" customHeight="1"/>
    <row r="3018" ht="0" hidden="1" customHeight="1"/>
    <row r="3019" ht="0" hidden="1" customHeight="1"/>
    <row r="3020" ht="0" hidden="1" customHeight="1"/>
    <row r="3021" ht="0" hidden="1" customHeight="1"/>
    <row r="3022" ht="0" hidden="1" customHeight="1"/>
    <row r="3023" ht="0" hidden="1" customHeight="1"/>
    <row r="3024" ht="0" hidden="1" customHeight="1"/>
    <row r="3025" ht="0" hidden="1" customHeight="1"/>
    <row r="3026" ht="0" hidden="1" customHeight="1"/>
    <row r="3027" ht="0" hidden="1" customHeight="1"/>
    <row r="3028" ht="0" hidden="1" customHeight="1"/>
    <row r="3029" ht="0" hidden="1" customHeight="1"/>
    <row r="3030" ht="0" hidden="1" customHeight="1"/>
    <row r="3031" ht="0" hidden="1" customHeight="1"/>
    <row r="3032" ht="0" hidden="1" customHeight="1"/>
    <row r="3033" ht="0" hidden="1" customHeight="1"/>
    <row r="3034" ht="0" hidden="1" customHeight="1"/>
    <row r="3035" ht="0" hidden="1" customHeight="1"/>
    <row r="3036" ht="0" hidden="1" customHeight="1"/>
    <row r="3037" ht="0" hidden="1" customHeight="1"/>
    <row r="3038" ht="0" hidden="1" customHeight="1"/>
    <row r="3039" ht="0" hidden="1" customHeight="1"/>
    <row r="3040" ht="0" hidden="1" customHeight="1"/>
    <row r="3041" ht="0" hidden="1" customHeight="1"/>
    <row r="3042" ht="0" hidden="1" customHeight="1"/>
    <row r="3043" ht="0" hidden="1" customHeight="1"/>
    <row r="3044" ht="0" hidden="1" customHeight="1"/>
    <row r="3045" ht="0" hidden="1" customHeight="1"/>
    <row r="3046" ht="0" hidden="1" customHeight="1"/>
    <row r="3047" ht="0" hidden="1" customHeight="1"/>
    <row r="3048" ht="0" hidden="1" customHeight="1"/>
    <row r="3049" ht="0" hidden="1" customHeight="1"/>
    <row r="3050" ht="0" hidden="1" customHeight="1"/>
    <row r="3051" ht="0" hidden="1" customHeight="1"/>
    <row r="3052" ht="0" hidden="1" customHeight="1"/>
    <row r="3053" ht="0" hidden="1" customHeight="1"/>
    <row r="3054" ht="0" hidden="1" customHeight="1"/>
    <row r="3055" ht="0" hidden="1" customHeight="1"/>
    <row r="3056" ht="0" hidden="1" customHeight="1"/>
    <row r="3057" ht="0" hidden="1" customHeight="1"/>
    <row r="3058" ht="0" hidden="1" customHeight="1"/>
    <row r="3059" ht="0" hidden="1" customHeight="1"/>
    <row r="3060" ht="0" hidden="1" customHeight="1"/>
    <row r="3061" ht="0" hidden="1" customHeight="1"/>
    <row r="3062" ht="0" hidden="1" customHeight="1"/>
    <row r="3063" ht="0" hidden="1" customHeight="1"/>
    <row r="3064" ht="0" hidden="1" customHeight="1"/>
    <row r="3065" ht="0" hidden="1" customHeight="1"/>
    <row r="3066" ht="0" hidden="1" customHeight="1"/>
    <row r="3067" ht="0" hidden="1" customHeight="1"/>
    <row r="3068" ht="0" hidden="1" customHeight="1"/>
    <row r="3069" ht="0" hidden="1" customHeight="1"/>
    <row r="3070" ht="0" hidden="1" customHeight="1"/>
    <row r="3071" ht="0" hidden="1" customHeight="1"/>
    <row r="3072" ht="0" hidden="1" customHeight="1"/>
    <row r="3073" ht="0" hidden="1" customHeight="1"/>
    <row r="3074" ht="0" hidden="1" customHeight="1"/>
    <row r="3075" ht="0" hidden="1" customHeight="1"/>
    <row r="3076" ht="0" hidden="1" customHeight="1"/>
    <row r="3077" ht="0" hidden="1" customHeight="1"/>
    <row r="3078" ht="0" hidden="1" customHeight="1"/>
    <row r="3079" ht="0" hidden="1" customHeight="1"/>
    <row r="3080" ht="0" hidden="1" customHeight="1"/>
    <row r="3081" ht="0" hidden="1" customHeight="1"/>
    <row r="3082" ht="0" hidden="1" customHeight="1"/>
    <row r="3083" ht="0" hidden="1" customHeight="1"/>
    <row r="3084" ht="0" hidden="1" customHeight="1"/>
    <row r="3085" ht="0" hidden="1" customHeight="1"/>
    <row r="3086" ht="0" hidden="1" customHeight="1"/>
    <row r="3087" ht="0" hidden="1" customHeight="1"/>
    <row r="3088" ht="0" hidden="1" customHeight="1"/>
    <row r="3089" ht="0" hidden="1" customHeight="1"/>
    <row r="3090" ht="0" hidden="1" customHeight="1"/>
    <row r="3091" ht="0" hidden="1" customHeight="1"/>
    <row r="3092" ht="0" hidden="1" customHeight="1"/>
    <row r="3093" ht="0" hidden="1" customHeight="1"/>
    <row r="3094" ht="0" hidden="1" customHeight="1"/>
    <row r="3095" ht="0" hidden="1" customHeight="1"/>
    <row r="3096" ht="0" hidden="1" customHeight="1"/>
    <row r="3097" ht="0" hidden="1" customHeight="1"/>
    <row r="3098" ht="0" hidden="1" customHeight="1"/>
    <row r="3099" ht="0" hidden="1" customHeight="1"/>
    <row r="3100" ht="0" hidden="1" customHeight="1"/>
    <row r="3101" ht="0" hidden="1" customHeight="1"/>
    <row r="3102" ht="0" hidden="1" customHeight="1"/>
    <row r="3103" ht="0" hidden="1" customHeight="1"/>
    <row r="3104" ht="0" hidden="1" customHeight="1"/>
    <row r="3105" ht="0" hidden="1" customHeight="1"/>
    <row r="3106" ht="0" hidden="1" customHeight="1"/>
    <row r="3107" ht="0" hidden="1" customHeight="1"/>
    <row r="3108" ht="0" hidden="1" customHeight="1"/>
    <row r="3109" ht="0" hidden="1" customHeight="1"/>
    <row r="3110" ht="0" hidden="1" customHeight="1"/>
    <row r="3111" ht="0" hidden="1" customHeight="1"/>
    <row r="3112" ht="0" hidden="1" customHeight="1"/>
    <row r="3113" ht="0" hidden="1" customHeight="1"/>
    <row r="3114" ht="0" hidden="1" customHeight="1"/>
    <row r="3115" ht="0" hidden="1" customHeight="1"/>
    <row r="3116" ht="0" hidden="1" customHeight="1"/>
    <row r="3117" ht="0" hidden="1" customHeight="1"/>
    <row r="3118" ht="0" hidden="1" customHeight="1"/>
    <row r="3119" ht="0" hidden="1" customHeight="1"/>
    <row r="3120" ht="0" hidden="1" customHeight="1"/>
    <row r="3121" ht="0" hidden="1" customHeight="1"/>
    <row r="3122" ht="0" hidden="1" customHeight="1"/>
    <row r="3123" ht="0" hidden="1" customHeight="1"/>
    <row r="3124" ht="0" hidden="1" customHeight="1"/>
    <row r="3125" ht="0" hidden="1" customHeight="1"/>
    <row r="3126" ht="0" hidden="1" customHeight="1"/>
    <row r="3127" ht="0" hidden="1" customHeight="1"/>
    <row r="3128" ht="0" hidden="1" customHeight="1"/>
    <row r="3129" ht="0" hidden="1" customHeight="1"/>
    <row r="3130" ht="0" hidden="1" customHeight="1"/>
    <row r="3131" ht="0" hidden="1" customHeight="1"/>
    <row r="3132" ht="0" hidden="1" customHeight="1"/>
    <row r="3133" ht="0" hidden="1" customHeight="1"/>
    <row r="3134" ht="0" hidden="1" customHeight="1"/>
    <row r="3135" ht="0" hidden="1" customHeight="1"/>
    <row r="3136" ht="0" hidden="1" customHeight="1"/>
    <row r="3137" ht="0" hidden="1" customHeight="1"/>
    <row r="3138" ht="0" hidden="1" customHeight="1"/>
    <row r="3139" ht="0" hidden="1" customHeight="1"/>
    <row r="3140" ht="0" hidden="1" customHeight="1"/>
    <row r="3141" ht="0" hidden="1" customHeight="1"/>
    <row r="3142" ht="0" hidden="1" customHeight="1"/>
    <row r="3143" ht="0" hidden="1" customHeight="1"/>
    <row r="3144" ht="0" hidden="1" customHeight="1"/>
    <row r="3145" ht="0" hidden="1" customHeight="1"/>
    <row r="3146" ht="0" hidden="1" customHeight="1"/>
    <row r="3147" ht="0" hidden="1" customHeight="1"/>
    <row r="3148" ht="0" hidden="1" customHeight="1"/>
    <row r="3149" ht="0" hidden="1" customHeight="1"/>
    <row r="3150" ht="0" hidden="1" customHeight="1"/>
    <row r="3151" ht="0" hidden="1" customHeight="1"/>
    <row r="3152" ht="0" hidden="1" customHeight="1"/>
    <row r="3153" ht="0" hidden="1" customHeight="1"/>
    <row r="3154" ht="0" hidden="1" customHeight="1"/>
    <row r="3155" ht="0" hidden="1" customHeight="1"/>
    <row r="3156" ht="0" hidden="1" customHeight="1"/>
    <row r="3157" ht="0" hidden="1" customHeight="1"/>
    <row r="3158" ht="0" hidden="1" customHeight="1"/>
    <row r="3159" ht="0" hidden="1" customHeight="1"/>
    <row r="3160" ht="0" hidden="1" customHeight="1"/>
    <row r="3161" ht="0" hidden="1" customHeight="1"/>
    <row r="3162" ht="0" hidden="1" customHeight="1"/>
    <row r="3163" ht="0" hidden="1" customHeight="1"/>
    <row r="3164" ht="0" hidden="1" customHeight="1"/>
    <row r="3165" ht="0" hidden="1" customHeight="1"/>
    <row r="3166" ht="0" hidden="1" customHeight="1"/>
    <row r="3167" ht="0" hidden="1" customHeight="1"/>
    <row r="3168" ht="0" hidden="1" customHeight="1"/>
    <row r="3169" ht="0" hidden="1" customHeight="1"/>
    <row r="3170" ht="0" hidden="1" customHeight="1"/>
    <row r="3171" ht="0" hidden="1" customHeight="1"/>
    <row r="3172" ht="0" hidden="1" customHeight="1"/>
    <row r="3173" ht="0" hidden="1" customHeight="1"/>
    <row r="3174" ht="0" hidden="1" customHeight="1"/>
    <row r="3175" ht="0" hidden="1" customHeight="1"/>
    <row r="3176" ht="0" hidden="1" customHeight="1"/>
    <row r="3177" ht="0" hidden="1" customHeight="1"/>
    <row r="3178" ht="0" hidden="1" customHeight="1"/>
    <row r="3179" ht="0" hidden="1" customHeight="1"/>
    <row r="3180" ht="0" hidden="1" customHeight="1"/>
    <row r="3181" ht="0" hidden="1" customHeight="1"/>
    <row r="3182" ht="0" hidden="1" customHeight="1"/>
    <row r="3183" ht="0" hidden="1" customHeight="1"/>
    <row r="3184" ht="0" hidden="1" customHeight="1"/>
    <row r="3185" ht="0" hidden="1" customHeight="1"/>
    <row r="3186" ht="0" hidden="1" customHeight="1"/>
    <row r="3187" ht="0" hidden="1" customHeight="1"/>
    <row r="3188" ht="0" hidden="1" customHeight="1"/>
    <row r="3189" ht="0" hidden="1" customHeight="1"/>
    <row r="3190" ht="0" hidden="1" customHeight="1"/>
    <row r="3191" ht="0" hidden="1" customHeight="1"/>
    <row r="3192" ht="0" hidden="1" customHeight="1"/>
    <row r="3193" ht="0" hidden="1" customHeight="1"/>
    <row r="3194" ht="0" hidden="1" customHeight="1"/>
    <row r="3195" ht="0" hidden="1" customHeight="1"/>
    <row r="3196" ht="0" hidden="1" customHeight="1"/>
    <row r="3197" ht="0" hidden="1" customHeight="1"/>
    <row r="3198" ht="0" hidden="1" customHeight="1"/>
    <row r="3199" ht="0" hidden="1" customHeight="1"/>
    <row r="3200" ht="0" hidden="1" customHeight="1"/>
    <row r="3201" ht="0" hidden="1" customHeight="1"/>
    <row r="3202" ht="0" hidden="1" customHeight="1"/>
    <row r="3203" ht="0" hidden="1" customHeight="1"/>
    <row r="3204" ht="0" hidden="1" customHeight="1"/>
    <row r="3205" ht="0" hidden="1" customHeight="1"/>
    <row r="3206" ht="0" hidden="1" customHeight="1"/>
    <row r="3207" ht="0" hidden="1" customHeight="1"/>
    <row r="3208" ht="0" hidden="1" customHeight="1"/>
    <row r="3209" ht="0" hidden="1" customHeight="1"/>
    <row r="3210" ht="0" hidden="1" customHeight="1"/>
    <row r="3211" ht="0" hidden="1" customHeight="1"/>
    <row r="3212" ht="0" hidden="1" customHeight="1"/>
    <row r="3213" ht="0" hidden="1" customHeight="1"/>
    <row r="3214" ht="0" hidden="1" customHeight="1"/>
    <row r="3215" ht="0" hidden="1" customHeight="1"/>
    <row r="3216" ht="0" hidden="1" customHeight="1"/>
    <row r="3217" ht="0" hidden="1" customHeight="1"/>
    <row r="3218" ht="0" hidden="1" customHeight="1"/>
    <row r="3219" ht="0" hidden="1" customHeight="1"/>
    <row r="3220" ht="0" hidden="1" customHeight="1"/>
    <row r="3221" ht="0" hidden="1" customHeight="1"/>
    <row r="3222" ht="0" hidden="1" customHeight="1"/>
    <row r="3223" ht="0" hidden="1" customHeight="1"/>
    <row r="3224" ht="0" hidden="1" customHeight="1"/>
    <row r="3225" ht="0" hidden="1" customHeight="1"/>
    <row r="3226" ht="0" hidden="1" customHeight="1"/>
    <row r="3227" ht="0" hidden="1" customHeight="1"/>
    <row r="3228" ht="0" hidden="1" customHeight="1"/>
    <row r="3229" ht="0" hidden="1" customHeight="1"/>
    <row r="3230" ht="0" hidden="1" customHeight="1"/>
    <row r="3231" ht="0" hidden="1" customHeight="1"/>
    <row r="3232" ht="0" hidden="1" customHeight="1"/>
    <row r="3233" ht="0" hidden="1" customHeight="1"/>
    <row r="3234" ht="0" hidden="1" customHeight="1"/>
    <row r="3235" ht="0" hidden="1" customHeight="1"/>
    <row r="3236" ht="0" hidden="1" customHeight="1"/>
    <row r="3237" ht="0" hidden="1" customHeight="1"/>
    <row r="3238" ht="0" hidden="1" customHeight="1"/>
    <row r="3239" ht="0" hidden="1" customHeight="1"/>
    <row r="3240" ht="0" hidden="1" customHeight="1"/>
    <row r="3241" ht="0" hidden="1" customHeight="1"/>
    <row r="3242" ht="0" hidden="1" customHeight="1"/>
    <row r="3243" ht="0" hidden="1" customHeight="1"/>
    <row r="3244" ht="0" hidden="1" customHeight="1"/>
    <row r="3245" ht="0" hidden="1" customHeight="1"/>
    <row r="3246" ht="0" hidden="1" customHeight="1"/>
    <row r="3247" ht="0" hidden="1" customHeight="1"/>
    <row r="3248" ht="0" hidden="1" customHeight="1"/>
    <row r="3249" ht="0" hidden="1" customHeight="1"/>
    <row r="3250" ht="0" hidden="1" customHeight="1"/>
    <row r="3251" ht="0" hidden="1" customHeight="1"/>
    <row r="3252" ht="0" hidden="1" customHeight="1"/>
    <row r="3253" ht="0" hidden="1" customHeight="1"/>
    <row r="3254" ht="0" hidden="1" customHeight="1"/>
    <row r="3255" ht="0" hidden="1" customHeight="1"/>
    <row r="3256" ht="0" hidden="1" customHeight="1"/>
    <row r="3257" ht="0" hidden="1" customHeight="1"/>
    <row r="3258" ht="0" hidden="1" customHeight="1"/>
    <row r="3259" ht="0" hidden="1" customHeight="1"/>
    <row r="3260" ht="0" hidden="1" customHeight="1"/>
    <row r="3261" ht="0" hidden="1" customHeight="1"/>
    <row r="3262" ht="0" hidden="1" customHeight="1"/>
    <row r="3263" ht="0" hidden="1" customHeight="1"/>
    <row r="3264" ht="0" hidden="1" customHeight="1"/>
    <row r="3265" ht="0" hidden="1" customHeight="1"/>
    <row r="3266" ht="0" hidden="1" customHeight="1"/>
    <row r="3267" ht="0" hidden="1" customHeight="1"/>
    <row r="3268" ht="0" hidden="1" customHeight="1"/>
    <row r="3269" ht="0" hidden="1" customHeight="1"/>
    <row r="3270" ht="0" hidden="1" customHeight="1"/>
    <row r="3271" ht="0" hidden="1" customHeight="1"/>
    <row r="3272" ht="0" hidden="1" customHeight="1"/>
    <row r="3273" ht="0" hidden="1" customHeight="1"/>
    <row r="3274" ht="0" hidden="1" customHeight="1"/>
    <row r="3275" ht="0" hidden="1" customHeight="1"/>
    <row r="3276" ht="0" hidden="1" customHeight="1"/>
    <row r="3277" ht="0" hidden="1" customHeight="1"/>
    <row r="3278" ht="0" hidden="1" customHeight="1"/>
    <row r="3279" ht="0" hidden="1" customHeight="1"/>
    <row r="3280" ht="0" hidden="1" customHeight="1"/>
    <row r="3281" ht="0" hidden="1" customHeight="1"/>
    <row r="3282" ht="0" hidden="1" customHeight="1"/>
    <row r="3283" ht="0" hidden="1" customHeight="1"/>
    <row r="3284" ht="0" hidden="1" customHeight="1"/>
    <row r="3285" ht="0" hidden="1" customHeight="1"/>
    <row r="3286" ht="0" hidden="1" customHeight="1"/>
    <row r="3287" ht="0" hidden="1" customHeight="1"/>
    <row r="3288" ht="0" hidden="1" customHeight="1"/>
    <row r="3289" ht="0" hidden="1" customHeight="1"/>
    <row r="3290" ht="0" hidden="1" customHeight="1"/>
    <row r="3291" ht="0" hidden="1" customHeight="1"/>
    <row r="3292" ht="0" hidden="1" customHeight="1"/>
    <row r="3293" ht="0" hidden="1" customHeight="1"/>
    <row r="3294" ht="0" hidden="1" customHeight="1"/>
    <row r="3295" ht="0" hidden="1" customHeight="1"/>
    <row r="3296" ht="0" hidden="1" customHeight="1"/>
    <row r="3297" ht="0" hidden="1" customHeight="1"/>
    <row r="3298" ht="0" hidden="1" customHeight="1"/>
    <row r="3299" ht="0" hidden="1" customHeight="1"/>
    <row r="3300" ht="0" hidden="1" customHeight="1"/>
    <row r="3301" ht="0" hidden="1" customHeight="1"/>
    <row r="3302" ht="0" hidden="1" customHeight="1"/>
    <row r="3303" ht="0" hidden="1" customHeight="1"/>
    <row r="3304" ht="0" hidden="1" customHeight="1"/>
    <row r="3305" ht="0" hidden="1" customHeight="1"/>
    <row r="3306" ht="0" hidden="1" customHeight="1"/>
    <row r="3307" ht="0" hidden="1" customHeight="1"/>
    <row r="3308" ht="0" hidden="1" customHeight="1"/>
    <row r="3309" ht="0" hidden="1" customHeight="1"/>
    <row r="3310" ht="0" hidden="1" customHeight="1"/>
    <row r="3311" ht="0" hidden="1" customHeight="1"/>
    <row r="3312" ht="0" hidden="1" customHeight="1"/>
    <row r="3313" ht="0" hidden="1" customHeight="1"/>
    <row r="3314" ht="0" hidden="1" customHeight="1"/>
    <row r="3315" ht="0" hidden="1" customHeight="1"/>
    <row r="3316" ht="0" hidden="1" customHeight="1"/>
    <row r="3317" ht="0" hidden="1" customHeight="1"/>
    <row r="3318" ht="0" hidden="1" customHeight="1"/>
    <row r="3319" ht="0" hidden="1" customHeight="1"/>
    <row r="3320" ht="0" hidden="1" customHeight="1"/>
    <row r="3321" ht="0" hidden="1" customHeight="1"/>
    <row r="3322" ht="0" hidden="1" customHeight="1"/>
    <row r="3323" ht="0" hidden="1" customHeight="1"/>
    <row r="3324" ht="0" hidden="1" customHeight="1"/>
    <row r="3325" ht="0" hidden="1" customHeight="1"/>
    <row r="3326" ht="0" hidden="1" customHeight="1"/>
    <row r="3327" ht="0" hidden="1" customHeight="1"/>
    <row r="3328" ht="0" hidden="1" customHeight="1"/>
    <row r="3329" ht="0" hidden="1" customHeight="1"/>
    <row r="3330" ht="0" hidden="1" customHeight="1"/>
    <row r="3331" ht="0" hidden="1" customHeight="1"/>
    <row r="3332" ht="0" hidden="1" customHeight="1"/>
    <row r="3333" ht="0" hidden="1" customHeight="1"/>
    <row r="3334" ht="0" hidden="1" customHeight="1"/>
    <row r="3335" ht="0" hidden="1" customHeight="1"/>
    <row r="3336" ht="0" hidden="1" customHeight="1"/>
    <row r="3337" ht="0" hidden="1" customHeight="1"/>
    <row r="3338" ht="0" hidden="1" customHeight="1"/>
    <row r="3339" ht="0" hidden="1" customHeight="1"/>
    <row r="3340" ht="0" hidden="1" customHeight="1"/>
    <row r="3341" ht="0" hidden="1" customHeight="1"/>
    <row r="3342" ht="0" hidden="1" customHeight="1"/>
    <row r="3343" ht="0" hidden="1" customHeight="1"/>
    <row r="3344" ht="0" hidden="1" customHeight="1"/>
    <row r="3345" ht="0" hidden="1" customHeight="1"/>
    <row r="3346" ht="0" hidden="1" customHeight="1"/>
    <row r="3347" ht="0" hidden="1" customHeight="1"/>
    <row r="3348" ht="0" hidden="1" customHeight="1"/>
    <row r="3349" ht="0" hidden="1" customHeight="1"/>
    <row r="3350" ht="0" hidden="1" customHeight="1"/>
    <row r="3351" ht="0" hidden="1" customHeight="1"/>
    <row r="3352" ht="0" hidden="1" customHeight="1"/>
    <row r="3353" ht="0" hidden="1" customHeight="1"/>
    <row r="3354" ht="0" hidden="1" customHeight="1"/>
    <row r="3355" ht="0" hidden="1" customHeight="1"/>
    <row r="3356" ht="0" hidden="1" customHeight="1"/>
    <row r="3357" ht="0" hidden="1" customHeight="1"/>
    <row r="3358" ht="0" hidden="1" customHeight="1"/>
    <row r="3359" ht="0" hidden="1" customHeight="1"/>
    <row r="3360" ht="0" hidden="1" customHeight="1"/>
    <row r="3361" ht="0" hidden="1" customHeight="1"/>
    <row r="3362" ht="0" hidden="1" customHeight="1"/>
    <row r="3363" ht="0" hidden="1" customHeight="1"/>
    <row r="3364" ht="0" hidden="1" customHeight="1"/>
    <row r="3365" ht="0" hidden="1" customHeight="1"/>
    <row r="3366" ht="0" hidden="1" customHeight="1"/>
    <row r="3367" ht="0" hidden="1" customHeight="1"/>
    <row r="3368" ht="0" hidden="1" customHeight="1"/>
    <row r="3369" ht="0" hidden="1" customHeight="1"/>
    <row r="3370" ht="0" hidden="1" customHeight="1"/>
    <row r="3371" ht="0" hidden="1" customHeight="1"/>
    <row r="3372" ht="0" hidden="1" customHeight="1"/>
    <row r="3373" ht="0" hidden="1" customHeight="1"/>
    <row r="3374" ht="0" hidden="1" customHeight="1"/>
    <row r="3375" ht="0" hidden="1" customHeight="1"/>
    <row r="3376" ht="0" hidden="1" customHeight="1"/>
    <row r="3377" ht="0" hidden="1" customHeight="1"/>
    <row r="3378" ht="0" hidden="1" customHeight="1"/>
    <row r="3379" ht="0" hidden="1" customHeight="1"/>
    <row r="3380" ht="0" hidden="1" customHeight="1"/>
    <row r="3381" ht="0" hidden="1" customHeight="1"/>
    <row r="3382" ht="0" hidden="1" customHeight="1"/>
    <row r="3383" ht="0" hidden="1" customHeight="1"/>
    <row r="3384" ht="0" hidden="1" customHeight="1"/>
    <row r="3385" ht="0" hidden="1" customHeight="1"/>
    <row r="3386" ht="0" hidden="1" customHeight="1"/>
    <row r="3387" ht="0" hidden="1" customHeight="1"/>
    <row r="3388" ht="0" hidden="1" customHeight="1"/>
    <row r="3389" ht="0" hidden="1" customHeight="1"/>
    <row r="3390" ht="0" hidden="1" customHeight="1"/>
    <row r="3391" ht="0" hidden="1" customHeight="1"/>
    <row r="3392" ht="0" hidden="1" customHeight="1"/>
    <row r="3393" ht="0" hidden="1" customHeight="1"/>
    <row r="3394" ht="0" hidden="1" customHeight="1"/>
    <row r="3395" ht="0" hidden="1" customHeight="1"/>
    <row r="3396" ht="0" hidden="1" customHeight="1"/>
    <row r="3397" ht="0" hidden="1" customHeight="1"/>
    <row r="3398" ht="0" hidden="1" customHeight="1"/>
    <row r="3399" ht="0" hidden="1" customHeight="1"/>
    <row r="3400" ht="0" hidden="1" customHeight="1"/>
    <row r="3401" ht="0" hidden="1" customHeight="1"/>
    <row r="3402" ht="0" hidden="1" customHeight="1"/>
    <row r="3403" ht="0" hidden="1" customHeight="1"/>
    <row r="3404" ht="0" hidden="1" customHeight="1"/>
    <row r="3405" ht="0" hidden="1" customHeight="1"/>
    <row r="3406" ht="0" hidden="1" customHeight="1"/>
    <row r="3407" ht="0" hidden="1" customHeight="1"/>
    <row r="3408" ht="0" hidden="1" customHeight="1"/>
    <row r="3409" ht="0" hidden="1" customHeight="1"/>
    <row r="3410" ht="0" hidden="1" customHeight="1"/>
    <row r="3411" ht="0" hidden="1" customHeight="1"/>
    <row r="3412" ht="0" hidden="1" customHeight="1"/>
    <row r="3413" ht="0" hidden="1" customHeight="1"/>
    <row r="3414" ht="0" hidden="1" customHeight="1"/>
    <row r="3415" ht="0" hidden="1" customHeight="1"/>
    <row r="3416" ht="0" hidden="1" customHeight="1"/>
    <row r="3417" ht="0" hidden="1" customHeight="1"/>
    <row r="3418" ht="0" hidden="1" customHeight="1"/>
    <row r="3419" ht="0" hidden="1" customHeight="1"/>
    <row r="3420" ht="0" hidden="1" customHeight="1"/>
    <row r="3421" ht="0" hidden="1" customHeight="1"/>
    <row r="3422" ht="0" hidden="1" customHeight="1"/>
    <row r="3423" ht="0" hidden="1" customHeight="1"/>
    <row r="3424" ht="0" hidden="1" customHeight="1"/>
    <row r="3425" ht="0" hidden="1" customHeight="1"/>
    <row r="3426" ht="0" hidden="1" customHeight="1"/>
    <row r="3427" ht="0" hidden="1" customHeight="1"/>
    <row r="3428" ht="0" hidden="1" customHeight="1"/>
    <row r="3429" ht="0" hidden="1" customHeight="1"/>
    <row r="3430" ht="0" hidden="1" customHeight="1"/>
    <row r="3431" ht="0" hidden="1" customHeight="1"/>
    <row r="3432" ht="0" hidden="1" customHeight="1"/>
    <row r="3433" ht="0" hidden="1" customHeight="1"/>
    <row r="3434" ht="0" hidden="1" customHeight="1"/>
    <row r="3435" ht="0" hidden="1" customHeight="1"/>
    <row r="3436" ht="0" hidden="1" customHeight="1"/>
    <row r="3437" ht="0" hidden="1" customHeight="1"/>
    <row r="3438" ht="0" hidden="1" customHeight="1"/>
    <row r="3439" ht="0" hidden="1" customHeight="1"/>
    <row r="3440" ht="0" hidden="1" customHeight="1"/>
    <row r="3441" ht="0" hidden="1" customHeight="1"/>
    <row r="3442" ht="0" hidden="1" customHeight="1"/>
    <row r="3443" ht="0" hidden="1" customHeight="1"/>
    <row r="3444" ht="0" hidden="1" customHeight="1"/>
    <row r="3445" ht="0" hidden="1" customHeight="1"/>
    <row r="3446" ht="0" hidden="1" customHeight="1"/>
    <row r="3447" ht="0" hidden="1" customHeight="1"/>
    <row r="3448" ht="0" hidden="1" customHeight="1"/>
    <row r="3449" ht="0" hidden="1" customHeight="1"/>
    <row r="3450" ht="0" hidden="1" customHeight="1"/>
    <row r="3451" ht="0" hidden="1" customHeight="1"/>
    <row r="3452" ht="0" hidden="1" customHeight="1"/>
    <row r="3453" ht="0" hidden="1" customHeight="1"/>
    <row r="3454" ht="0" hidden="1" customHeight="1"/>
    <row r="3455" ht="0" hidden="1" customHeight="1"/>
    <row r="3456" ht="0" hidden="1" customHeight="1"/>
    <row r="3457" ht="0" hidden="1" customHeight="1"/>
    <row r="3458" ht="0" hidden="1" customHeight="1"/>
    <row r="3459" ht="0" hidden="1" customHeight="1"/>
    <row r="3460" ht="0" hidden="1" customHeight="1"/>
    <row r="3461" ht="0" hidden="1" customHeight="1"/>
    <row r="3462" ht="0" hidden="1" customHeight="1"/>
    <row r="3463" ht="0" hidden="1" customHeight="1"/>
    <row r="3464" ht="0" hidden="1" customHeight="1"/>
    <row r="3465" ht="0" hidden="1" customHeight="1"/>
    <row r="3466" ht="0" hidden="1" customHeight="1"/>
    <row r="3467" ht="0" hidden="1" customHeight="1"/>
    <row r="3468" ht="0" hidden="1" customHeight="1"/>
    <row r="3469" ht="0" hidden="1" customHeight="1"/>
    <row r="3470" ht="0" hidden="1" customHeight="1"/>
    <row r="3471" ht="0" hidden="1" customHeight="1"/>
    <row r="3472" ht="0" hidden="1" customHeight="1"/>
    <row r="3473" ht="0" hidden="1" customHeight="1"/>
    <row r="3474" ht="0" hidden="1" customHeight="1"/>
    <row r="3475" ht="0" hidden="1" customHeight="1"/>
    <row r="3476" ht="0" hidden="1" customHeight="1"/>
    <row r="3477" ht="0" hidden="1" customHeight="1"/>
    <row r="3478" ht="0" hidden="1" customHeight="1"/>
    <row r="3479" ht="0" hidden="1" customHeight="1"/>
    <row r="3480" ht="0" hidden="1" customHeight="1"/>
    <row r="3481" ht="0" hidden="1" customHeight="1"/>
    <row r="3482" ht="0" hidden="1" customHeight="1"/>
    <row r="3483" ht="0" hidden="1" customHeight="1"/>
    <row r="3484" ht="0" hidden="1" customHeight="1"/>
    <row r="3485" ht="0" hidden="1" customHeight="1"/>
    <row r="3486" ht="0" hidden="1" customHeight="1"/>
    <row r="3487" ht="0" hidden="1" customHeight="1"/>
    <row r="3488" ht="0" hidden="1" customHeight="1"/>
    <row r="3489" ht="0" hidden="1" customHeight="1"/>
    <row r="3490" ht="0" hidden="1" customHeight="1"/>
    <row r="3491" ht="0" hidden="1" customHeight="1"/>
    <row r="3492" ht="0" hidden="1" customHeight="1"/>
    <row r="3493" ht="0" hidden="1" customHeight="1"/>
    <row r="3494" ht="0" hidden="1" customHeight="1"/>
    <row r="3495" ht="0" hidden="1" customHeight="1"/>
    <row r="3496" ht="0" hidden="1" customHeight="1"/>
    <row r="3497" ht="0" hidden="1" customHeight="1"/>
    <row r="3498" ht="0" hidden="1" customHeight="1"/>
    <row r="3499" ht="0" hidden="1" customHeight="1"/>
    <row r="3500" ht="0" hidden="1" customHeight="1"/>
    <row r="3501" ht="0" hidden="1" customHeight="1"/>
    <row r="3502" ht="0" hidden="1" customHeight="1"/>
    <row r="3503" ht="0" hidden="1" customHeight="1"/>
    <row r="3504" ht="0" hidden="1" customHeight="1"/>
    <row r="3505" ht="0" hidden="1" customHeight="1"/>
    <row r="3506" ht="0" hidden="1" customHeight="1"/>
    <row r="3507" ht="0" hidden="1" customHeight="1"/>
    <row r="3508" ht="0" hidden="1" customHeight="1"/>
    <row r="3509" ht="0" hidden="1" customHeight="1"/>
    <row r="3510" ht="0" hidden="1" customHeight="1"/>
    <row r="3511" ht="0" hidden="1" customHeight="1"/>
    <row r="3512" ht="0" hidden="1" customHeight="1"/>
    <row r="3513" ht="0" hidden="1" customHeight="1"/>
    <row r="3514" ht="0" hidden="1" customHeight="1"/>
    <row r="3515" ht="0" hidden="1" customHeight="1"/>
    <row r="3516" ht="0" hidden="1" customHeight="1"/>
    <row r="3517" ht="0" hidden="1" customHeight="1"/>
    <row r="3518" ht="0" hidden="1" customHeight="1"/>
    <row r="3519" ht="0" hidden="1" customHeight="1"/>
    <row r="3520" ht="0" hidden="1" customHeight="1"/>
    <row r="3521" ht="0" hidden="1" customHeight="1"/>
    <row r="3522" ht="0" hidden="1" customHeight="1"/>
    <row r="3523" ht="0" hidden="1" customHeight="1"/>
    <row r="3524" ht="0" hidden="1" customHeight="1"/>
    <row r="3525" ht="0" hidden="1" customHeight="1"/>
    <row r="3526" ht="0" hidden="1" customHeight="1"/>
    <row r="3527" ht="0" hidden="1" customHeight="1"/>
    <row r="3528" ht="0" hidden="1" customHeight="1"/>
    <row r="3529" ht="0" hidden="1" customHeight="1"/>
    <row r="3530" ht="0" hidden="1" customHeight="1"/>
    <row r="3531" ht="0" hidden="1" customHeight="1"/>
    <row r="3532" ht="0" hidden="1" customHeight="1"/>
    <row r="3533" ht="0" hidden="1" customHeight="1"/>
    <row r="3534" ht="0" hidden="1" customHeight="1"/>
    <row r="3535" ht="0" hidden="1" customHeight="1"/>
    <row r="3536" ht="0" hidden="1" customHeight="1"/>
    <row r="3537" ht="0" hidden="1" customHeight="1"/>
    <row r="3538" ht="0" hidden="1" customHeight="1"/>
    <row r="3539" ht="0" hidden="1" customHeight="1"/>
    <row r="3540" ht="0" hidden="1" customHeight="1"/>
    <row r="3541" ht="0" hidden="1" customHeight="1"/>
    <row r="3542" ht="0" hidden="1" customHeight="1"/>
    <row r="3543" ht="0" hidden="1" customHeight="1"/>
    <row r="3544" ht="0" hidden="1" customHeight="1"/>
    <row r="3545" ht="0" hidden="1" customHeight="1"/>
    <row r="3546" ht="0" hidden="1" customHeight="1"/>
    <row r="3547" ht="0" hidden="1" customHeight="1"/>
    <row r="3548" ht="0" hidden="1" customHeight="1"/>
    <row r="3549" ht="0" hidden="1" customHeight="1"/>
    <row r="3550" ht="0" hidden="1" customHeight="1"/>
    <row r="3551" ht="0" hidden="1" customHeight="1"/>
    <row r="3552" ht="0" hidden="1" customHeight="1"/>
    <row r="3553" ht="0" hidden="1" customHeight="1"/>
    <row r="3554" ht="0" hidden="1" customHeight="1"/>
    <row r="3555" ht="0" hidden="1" customHeight="1"/>
    <row r="3556" ht="0" hidden="1" customHeight="1"/>
    <row r="3557" ht="0" hidden="1" customHeight="1"/>
    <row r="3558" ht="0" hidden="1" customHeight="1"/>
    <row r="3559" ht="0" hidden="1" customHeight="1"/>
    <row r="3560" ht="0" hidden="1" customHeight="1"/>
    <row r="3561" ht="0" hidden="1" customHeight="1"/>
    <row r="3562" ht="0" hidden="1" customHeight="1"/>
    <row r="3563" ht="0" hidden="1" customHeight="1"/>
    <row r="3564" ht="0" hidden="1" customHeight="1"/>
    <row r="3565" ht="0" hidden="1" customHeight="1"/>
    <row r="3566" ht="0" hidden="1" customHeight="1"/>
    <row r="3567" ht="0" hidden="1" customHeight="1"/>
    <row r="3568" ht="0" hidden="1" customHeight="1"/>
    <row r="3569" ht="0" hidden="1" customHeight="1"/>
    <row r="3570" ht="0" hidden="1" customHeight="1"/>
    <row r="3571" ht="0" hidden="1" customHeight="1"/>
    <row r="3572" ht="0" hidden="1" customHeight="1"/>
    <row r="3573" ht="0" hidden="1" customHeight="1"/>
    <row r="3574" ht="0" hidden="1" customHeight="1"/>
    <row r="3575" ht="0" hidden="1" customHeight="1"/>
    <row r="3576" ht="0" hidden="1" customHeight="1"/>
    <row r="3577" ht="0" hidden="1" customHeight="1"/>
    <row r="3578" ht="0" hidden="1" customHeight="1"/>
    <row r="3579" ht="0" hidden="1" customHeight="1"/>
    <row r="3580" ht="0" hidden="1" customHeight="1"/>
    <row r="3581" ht="0" hidden="1" customHeight="1"/>
    <row r="3582" ht="0" hidden="1" customHeight="1"/>
    <row r="3583" ht="0" hidden="1" customHeight="1"/>
    <row r="3584" ht="0" hidden="1" customHeight="1"/>
    <row r="3585" ht="0" hidden="1" customHeight="1"/>
    <row r="3586" ht="0" hidden="1" customHeight="1"/>
    <row r="3587" ht="0" hidden="1" customHeight="1"/>
    <row r="3588" ht="0" hidden="1" customHeight="1"/>
    <row r="3589" ht="0" hidden="1" customHeight="1"/>
    <row r="3590" ht="0" hidden="1" customHeight="1"/>
    <row r="3591" ht="0" hidden="1" customHeight="1"/>
    <row r="3592" ht="0" hidden="1" customHeight="1"/>
    <row r="3593" ht="0" hidden="1" customHeight="1"/>
    <row r="3594" ht="0" hidden="1" customHeight="1"/>
    <row r="3595" ht="0" hidden="1" customHeight="1"/>
    <row r="3596" ht="0" hidden="1" customHeight="1"/>
    <row r="3597" ht="0" hidden="1" customHeight="1"/>
    <row r="3598" ht="0" hidden="1" customHeight="1"/>
    <row r="3599" ht="0" hidden="1" customHeight="1"/>
    <row r="3600" ht="0" hidden="1" customHeight="1"/>
    <row r="3601" ht="0" hidden="1" customHeight="1"/>
    <row r="3602" ht="0" hidden="1" customHeight="1"/>
    <row r="3603" ht="0" hidden="1" customHeight="1"/>
    <row r="3604" ht="0" hidden="1" customHeight="1"/>
    <row r="3605" ht="0" hidden="1" customHeight="1"/>
    <row r="3606" ht="0" hidden="1" customHeight="1"/>
    <row r="3607" ht="0" hidden="1" customHeight="1"/>
    <row r="3608" ht="0" hidden="1" customHeight="1"/>
    <row r="3609" ht="0" hidden="1" customHeight="1"/>
    <row r="3610" ht="0" hidden="1" customHeight="1"/>
    <row r="3611" ht="0" hidden="1" customHeight="1"/>
    <row r="3612" ht="0" hidden="1" customHeight="1"/>
    <row r="3613" ht="0" hidden="1" customHeight="1"/>
    <row r="3614" ht="0" hidden="1" customHeight="1"/>
    <row r="3615" ht="0" hidden="1" customHeight="1"/>
    <row r="3616" ht="0" hidden="1" customHeight="1"/>
    <row r="3617" ht="0" hidden="1" customHeight="1"/>
    <row r="3618" ht="0" hidden="1" customHeight="1"/>
    <row r="3619" ht="0" hidden="1" customHeight="1"/>
    <row r="3620" ht="0" hidden="1" customHeight="1"/>
    <row r="3621" ht="0" hidden="1" customHeight="1"/>
    <row r="3622" ht="0" hidden="1" customHeight="1"/>
    <row r="3623" ht="0" hidden="1" customHeight="1"/>
    <row r="3624" ht="0" hidden="1" customHeight="1"/>
    <row r="3625" ht="0" hidden="1" customHeight="1"/>
    <row r="3626" ht="0" hidden="1" customHeight="1"/>
    <row r="3627" ht="0" hidden="1" customHeight="1"/>
    <row r="3628" ht="0" hidden="1" customHeight="1"/>
    <row r="3629" ht="0" hidden="1" customHeight="1"/>
    <row r="3630" ht="0" hidden="1" customHeight="1"/>
    <row r="3631" ht="0" hidden="1" customHeight="1"/>
    <row r="3632" ht="0" hidden="1" customHeight="1"/>
    <row r="3633" ht="0" hidden="1" customHeight="1"/>
    <row r="3634" ht="0" hidden="1" customHeight="1"/>
    <row r="3635" ht="0" hidden="1" customHeight="1"/>
    <row r="3636" ht="0" hidden="1" customHeight="1"/>
    <row r="3637" ht="0" hidden="1" customHeight="1"/>
    <row r="3638" ht="0" hidden="1" customHeight="1"/>
    <row r="3639" ht="0" hidden="1" customHeight="1"/>
    <row r="3640" ht="0" hidden="1" customHeight="1"/>
    <row r="3641" ht="0" hidden="1" customHeight="1"/>
    <row r="3642" ht="0" hidden="1" customHeight="1"/>
    <row r="3643" ht="0" hidden="1" customHeight="1"/>
    <row r="3644" ht="0" hidden="1" customHeight="1"/>
    <row r="3645" ht="0" hidden="1" customHeight="1"/>
    <row r="3646" ht="0" hidden="1" customHeight="1"/>
    <row r="3647" ht="0" hidden="1" customHeight="1"/>
    <row r="3648" ht="0" hidden="1" customHeight="1"/>
    <row r="3649" ht="0" hidden="1" customHeight="1"/>
    <row r="3650" ht="0" hidden="1" customHeight="1"/>
    <row r="3651" ht="0" hidden="1" customHeight="1"/>
    <row r="3652" ht="0" hidden="1" customHeight="1"/>
    <row r="3653" ht="0" hidden="1" customHeight="1"/>
    <row r="3654" ht="0" hidden="1" customHeight="1"/>
    <row r="3655" ht="0" hidden="1" customHeight="1"/>
    <row r="3656" ht="0" hidden="1" customHeight="1"/>
    <row r="3657" ht="0" hidden="1" customHeight="1"/>
    <row r="3658" ht="0" hidden="1" customHeight="1"/>
    <row r="3659" ht="0" hidden="1" customHeight="1"/>
    <row r="3660" ht="0" hidden="1" customHeight="1"/>
    <row r="3661" ht="0" hidden="1" customHeight="1"/>
    <row r="3662" ht="0" hidden="1" customHeight="1"/>
    <row r="3663" ht="0" hidden="1" customHeight="1"/>
    <row r="3664" ht="0" hidden="1" customHeight="1"/>
    <row r="3665" ht="0" hidden="1" customHeight="1"/>
    <row r="3666" ht="0" hidden="1" customHeight="1"/>
    <row r="3667" ht="0" hidden="1" customHeight="1"/>
    <row r="3668" ht="0" hidden="1" customHeight="1"/>
    <row r="3669" ht="0" hidden="1" customHeight="1"/>
    <row r="3670" ht="0" hidden="1" customHeight="1"/>
    <row r="3671" ht="0" hidden="1" customHeight="1"/>
    <row r="3672" ht="0" hidden="1" customHeight="1"/>
    <row r="3673" ht="0" hidden="1" customHeight="1"/>
    <row r="3674" ht="0" hidden="1" customHeight="1"/>
    <row r="3675" ht="0" hidden="1" customHeight="1"/>
    <row r="3676" ht="0" hidden="1" customHeight="1"/>
    <row r="3677" ht="0" hidden="1" customHeight="1"/>
    <row r="3678" ht="0" hidden="1" customHeight="1"/>
    <row r="3679" ht="0" hidden="1" customHeight="1"/>
    <row r="3680" ht="0" hidden="1" customHeight="1"/>
    <row r="3681" ht="0" hidden="1" customHeight="1"/>
    <row r="3682" ht="0" hidden="1" customHeight="1"/>
    <row r="3683" ht="0" hidden="1" customHeight="1"/>
    <row r="3684" ht="0" hidden="1" customHeight="1"/>
    <row r="3685" ht="0" hidden="1" customHeight="1"/>
    <row r="3686" ht="0" hidden="1" customHeight="1"/>
    <row r="3687" ht="0" hidden="1" customHeight="1"/>
    <row r="3688" ht="0" hidden="1" customHeight="1"/>
    <row r="3689" ht="0" hidden="1" customHeight="1"/>
    <row r="3690" ht="0" hidden="1" customHeight="1"/>
    <row r="3691" ht="0" hidden="1" customHeight="1"/>
    <row r="3692" ht="0" hidden="1" customHeight="1"/>
    <row r="3693" ht="0" hidden="1" customHeight="1"/>
    <row r="3694" ht="0" hidden="1" customHeight="1"/>
    <row r="3695" ht="0" hidden="1" customHeight="1"/>
    <row r="3696" ht="0" hidden="1" customHeight="1"/>
    <row r="3697" ht="0" hidden="1" customHeight="1"/>
    <row r="3698" ht="0" hidden="1" customHeight="1"/>
    <row r="3699" ht="0" hidden="1" customHeight="1"/>
    <row r="3700" ht="0" hidden="1" customHeight="1"/>
    <row r="3701" ht="0" hidden="1" customHeight="1"/>
    <row r="3702" ht="0" hidden="1" customHeight="1"/>
    <row r="3703" ht="0" hidden="1" customHeight="1"/>
    <row r="3704" ht="0" hidden="1" customHeight="1"/>
    <row r="3705" ht="0" hidden="1" customHeight="1"/>
    <row r="3706" ht="0" hidden="1" customHeight="1"/>
    <row r="3707" ht="0" hidden="1" customHeight="1"/>
    <row r="3708" ht="0" hidden="1" customHeight="1"/>
    <row r="3709" ht="0" hidden="1" customHeight="1"/>
    <row r="3710" ht="0" hidden="1" customHeight="1"/>
    <row r="3711" ht="0" hidden="1" customHeight="1"/>
    <row r="3712" ht="0" hidden="1" customHeight="1"/>
    <row r="3713" ht="0" hidden="1" customHeight="1"/>
    <row r="3714" ht="0" hidden="1" customHeight="1"/>
    <row r="3715" ht="0" hidden="1" customHeight="1"/>
    <row r="3716" ht="0" hidden="1" customHeight="1"/>
    <row r="3717" ht="0" hidden="1" customHeight="1"/>
    <row r="3718" ht="0" hidden="1" customHeight="1"/>
    <row r="3719" ht="0" hidden="1" customHeight="1"/>
    <row r="3720" ht="0" hidden="1" customHeight="1"/>
    <row r="3721" ht="0" hidden="1" customHeight="1"/>
    <row r="3722" ht="0" hidden="1" customHeight="1"/>
    <row r="3723" ht="0" hidden="1" customHeight="1"/>
    <row r="3724" ht="0" hidden="1" customHeight="1"/>
    <row r="3725" ht="0" hidden="1" customHeight="1"/>
    <row r="3726" ht="0" hidden="1" customHeight="1"/>
    <row r="3727" ht="0" hidden="1" customHeight="1"/>
    <row r="3728" ht="0" hidden="1" customHeight="1"/>
    <row r="3729" ht="0" hidden="1" customHeight="1"/>
    <row r="3730" ht="0" hidden="1" customHeight="1"/>
    <row r="3731" ht="0" hidden="1" customHeight="1"/>
    <row r="3732" ht="0" hidden="1" customHeight="1"/>
    <row r="3733" ht="0" hidden="1" customHeight="1"/>
    <row r="3734" ht="0" hidden="1" customHeight="1"/>
    <row r="3735" ht="0" hidden="1" customHeight="1"/>
    <row r="3736" ht="0" hidden="1" customHeight="1"/>
    <row r="3737" ht="0" hidden="1" customHeight="1"/>
    <row r="3738" ht="0" hidden="1" customHeight="1"/>
    <row r="3739" ht="0" hidden="1" customHeight="1"/>
    <row r="3740" ht="0" hidden="1" customHeight="1"/>
    <row r="3741" ht="0" hidden="1" customHeight="1"/>
    <row r="3742" ht="0" hidden="1" customHeight="1"/>
    <row r="3743" ht="0" hidden="1" customHeight="1"/>
    <row r="3744" ht="0" hidden="1" customHeight="1"/>
    <row r="3745" ht="0" hidden="1" customHeight="1"/>
    <row r="3746" ht="0" hidden="1" customHeight="1"/>
    <row r="3747" ht="0" hidden="1" customHeight="1"/>
    <row r="3748" ht="0" hidden="1" customHeight="1"/>
    <row r="3749" ht="0" hidden="1" customHeight="1"/>
    <row r="3750" ht="0" hidden="1" customHeight="1"/>
    <row r="3751" ht="0" hidden="1" customHeight="1"/>
    <row r="3752" ht="0" hidden="1" customHeight="1"/>
    <row r="3753" ht="0" hidden="1" customHeight="1"/>
    <row r="3754" ht="0" hidden="1" customHeight="1"/>
    <row r="3755" ht="0" hidden="1" customHeight="1"/>
    <row r="3756" ht="0" hidden="1" customHeight="1"/>
    <row r="3757" ht="0" hidden="1" customHeight="1"/>
    <row r="3758" ht="0" hidden="1" customHeight="1"/>
    <row r="3759" ht="0" hidden="1" customHeight="1"/>
    <row r="3760" ht="0" hidden="1" customHeight="1"/>
    <row r="3761" ht="0" hidden="1" customHeight="1"/>
    <row r="3762" ht="0" hidden="1" customHeight="1"/>
    <row r="3763" ht="0" hidden="1" customHeight="1"/>
    <row r="3764" ht="0" hidden="1" customHeight="1"/>
    <row r="3765" ht="0" hidden="1" customHeight="1"/>
    <row r="3766" ht="0" hidden="1" customHeight="1"/>
    <row r="3767" ht="0" hidden="1" customHeight="1"/>
    <row r="3768" ht="0" hidden="1" customHeight="1"/>
    <row r="3769" ht="0" hidden="1" customHeight="1"/>
    <row r="3770" ht="0" hidden="1" customHeight="1"/>
    <row r="3771" ht="0" hidden="1" customHeight="1"/>
    <row r="3772" ht="0" hidden="1" customHeight="1"/>
    <row r="3773" ht="0" hidden="1" customHeight="1"/>
    <row r="3774" ht="0" hidden="1" customHeight="1"/>
    <row r="3775" ht="0" hidden="1" customHeight="1"/>
    <row r="3776" ht="0" hidden="1" customHeight="1"/>
    <row r="3777" ht="0" hidden="1" customHeight="1"/>
    <row r="3778" ht="0" hidden="1" customHeight="1"/>
    <row r="3779" ht="0" hidden="1" customHeight="1"/>
    <row r="3780" ht="0" hidden="1" customHeight="1"/>
    <row r="3781" ht="0" hidden="1" customHeight="1"/>
    <row r="3782" ht="0" hidden="1" customHeight="1"/>
    <row r="3783" ht="0" hidden="1" customHeight="1"/>
    <row r="3784" ht="0" hidden="1" customHeight="1"/>
    <row r="3785" ht="0" hidden="1" customHeight="1"/>
    <row r="3786" ht="0" hidden="1" customHeight="1"/>
    <row r="3787" ht="0" hidden="1" customHeight="1"/>
    <row r="3788" ht="0" hidden="1" customHeight="1"/>
    <row r="3789" ht="0" hidden="1" customHeight="1"/>
    <row r="3790" ht="0" hidden="1" customHeight="1"/>
    <row r="3791" ht="0" hidden="1" customHeight="1"/>
    <row r="3792" ht="0" hidden="1" customHeight="1"/>
    <row r="3793" ht="0" hidden="1" customHeight="1"/>
    <row r="3794" ht="0" hidden="1" customHeight="1"/>
    <row r="3795" ht="0" hidden="1" customHeight="1"/>
    <row r="3796" ht="0" hidden="1" customHeight="1"/>
    <row r="3797" ht="0" hidden="1" customHeight="1"/>
    <row r="3798" ht="0" hidden="1" customHeight="1"/>
    <row r="3799" ht="0" hidden="1" customHeight="1"/>
    <row r="3800" ht="0" hidden="1" customHeight="1"/>
    <row r="3801" ht="0" hidden="1" customHeight="1"/>
    <row r="3802" ht="0" hidden="1" customHeight="1"/>
    <row r="3803" ht="0" hidden="1" customHeight="1"/>
    <row r="3804" ht="0" hidden="1" customHeight="1"/>
    <row r="3805" ht="0" hidden="1" customHeight="1"/>
    <row r="3806" ht="0" hidden="1" customHeight="1"/>
    <row r="3807" ht="0" hidden="1" customHeight="1"/>
    <row r="3808" ht="0" hidden="1" customHeight="1"/>
    <row r="3809" ht="0" hidden="1" customHeight="1"/>
    <row r="3810" ht="0" hidden="1" customHeight="1"/>
    <row r="3811" ht="0" hidden="1" customHeight="1"/>
    <row r="3812" ht="0" hidden="1" customHeight="1"/>
    <row r="3813" ht="0" hidden="1" customHeight="1"/>
    <row r="3814" ht="0" hidden="1" customHeight="1"/>
    <row r="3815" ht="0" hidden="1" customHeight="1"/>
    <row r="3816" ht="0" hidden="1" customHeight="1"/>
    <row r="3817" ht="0" hidden="1" customHeight="1"/>
    <row r="3818" ht="0" hidden="1" customHeight="1"/>
    <row r="3819" ht="0" hidden="1" customHeight="1"/>
    <row r="3820" ht="0" hidden="1" customHeight="1"/>
    <row r="3821" ht="0" hidden="1" customHeight="1"/>
    <row r="3822" ht="0" hidden="1" customHeight="1"/>
    <row r="3823" ht="0" hidden="1" customHeight="1"/>
    <row r="3824" ht="0" hidden="1" customHeight="1"/>
    <row r="3825" ht="0" hidden="1" customHeight="1"/>
    <row r="3826" ht="0" hidden="1" customHeight="1"/>
    <row r="3827" ht="0" hidden="1" customHeight="1"/>
    <row r="3828" ht="0" hidden="1" customHeight="1"/>
    <row r="3829" ht="0" hidden="1" customHeight="1"/>
    <row r="3830" ht="0" hidden="1" customHeight="1"/>
    <row r="3831" ht="0" hidden="1" customHeight="1"/>
    <row r="3832" ht="0" hidden="1" customHeight="1"/>
    <row r="3833" ht="0" hidden="1" customHeight="1"/>
    <row r="3834" ht="0" hidden="1" customHeight="1"/>
    <row r="3835" ht="0" hidden="1" customHeight="1"/>
    <row r="3836" ht="0" hidden="1" customHeight="1"/>
    <row r="3837" ht="0" hidden="1" customHeight="1"/>
    <row r="3838" ht="0" hidden="1" customHeight="1"/>
    <row r="3839" ht="0" hidden="1" customHeight="1"/>
    <row r="3840" ht="0" hidden="1" customHeight="1"/>
    <row r="3841" ht="0" hidden="1" customHeight="1"/>
    <row r="3842" ht="0" hidden="1" customHeight="1"/>
    <row r="3843" ht="0" hidden="1" customHeight="1"/>
    <row r="3844" ht="0" hidden="1" customHeight="1"/>
    <row r="3845" ht="0" hidden="1" customHeight="1"/>
    <row r="3846" ht="0" hidden="1" customHeight="1"/>
    <row r="3847" ht="0" hidden="1" customHeight="1"/>
    <row r="3848" ht="0" hidden="1" customHeight="1"/>
    <row r="3849" ht="0" hidden="1" customHeight="1"/>
    <row r="3850" ht="0" hidden="1" customHeight="1"/>
    <row r="3851" ht="0" hidden="1" customHeight="1"/>
    <row r="3852" ht="0" hidden="1" customHeight="1"/>
    <row r="3853" ht="0" hidden="1" customHeight="1"/>
    <row r="3854" ht="0" hidden="1" customHeight="1"/>
    <row r="3855" ht="0" hidden="1" customHeight="1"/>
    <row r="3856" ht="0" hidden="1" customHeight="1"/>
    <row r="3857" ht="0" hidden="1" customHeight="1"/>
    <row r="3858" ht="0" hidden="1" customHeight="1"/>
    <row r="3859" ht="0" hidden="1" customHeight="1"/>
    <row r="3860" ht="0" hidden="1" customHeight="1"/>
    <row r="3861" ht="0" hidden="1" customHeight="1"/>
    <row r="3862" ht="0" hidden="1" customHeight="1"/>
    <row r="3863" ht="0" hidden="1" customHeight="1"/>
    <row r="3864" ht="0" hidden="1" customHeight="1"/>
    <row r="3865" ht="0" hidden="1" customHeight="1"/>
    <row r="3866" ht="0" hidden="1" customHeight="1"/>
    <row r="3867" ht="0" hidden="1" customHeight="1"/>
    <row r="3868" ht="0" hidden="1" customHeight="1"/>
    <row r="3869" ht="0" hidden="1" customHeight="1"/>
    <row r="3870" ht="0" hidden="1" customHeight="1"/>
    <row r="3871" ht="0" hidden="1" customHeight="1"/>
    <row r="3872" ht="0" hidden="1" customHeight="1"/>
    <row r="3873" ht="0" hidden="1" customHeight="1"/>
    <row r="3874" ht="0" hidden="1" customHeight="1"/>
    <row r="3875" ht="0" hidden="1" customHeight="1"/>
    <row r="3876" ht="0" hidden="1" customHeight="1"/>
    <row r="3877" ht="0" hidden="1" customHeight="1"/>
    <row r="3878" ht="0" hidden="1" customHeight="1"/>
    <row r="3879" ht="0" hidden="1" customHeight="1"/>
    <row r="3880" ht="0" hidden="1" customHeight="1"/>
    <row r="3881" ht="0" hidden="1" customHeight="1"/>
    <row r="3882" ht="0" hidden="1" customHeight="1"/>
    <row r="3883" ht="0" hidden="1" customHeight="1"/>
    <row r="3884" ht="0" hidden="1" customHeight="1"/>
    <row r="3885" ht="0" hidden="1" customHeight="1"/>
    <row r="3886" ht="0" hidden="1" customHeight="1"/>
    <row r="3887" ht="0" hidden="1" customHeight="1"/>
    <row r="3888" ht="0" hidden="1" customHeight="1"/>
    <row r="3889" ht="0" hidden="1" customHeight="1"/>
    <row r="3890" ht="0" hidden="1" customHeight="1"/>
    <row r="3891" ht="0" hidden="1" customHeight="1"/>
    <row r="3892" ht="0" hidden="1" customHeight="1"/>
    <row r="3893" ht="0" hidden="1" customHeight="1"/>
    <row r="3894" ht="0" hidden="1" customHeight="1"/>
    <row r="3895" ht="0" hidden="1" customHeight="1"/>
    <row r="3896" ht="0" hidden="1" customHeight="1"/>
    <row r="3897" ht="0" hidden="1" customHeight="1"/>
    <row r="3898" ht="0" hidden="1" customHeight="1"/>
    <row r="3899" ht="0" hidden="1" customHeight="1"/>
    <row r="3900" ht="0" hidden="1" customHeight="1"/>
    <row r="3901" ht="0" hidden="1" customHeight="1"/>
    <row r="3902" ht="0" hidden="1" customHeight="1"/>
    <row r="3903" ht="0" hidden="1" customHeight="1"/>
    <row r="3904" ht="0" hidden="1" customHeight="1"/>
    <row r="3905" ht="0" hidden="1" customHeight="1"/>
    <row r="3906" ht="0" hidden="1" customHeight="1"/>
    <row r="3907" ht="0" hidden="1" customHeight="1"/>
    <row r="3908" ht="0" hidden="1" customHeight="1"/>
    <row r="3909" ht="0" hidden="1" customHeight="1"/>
    <row r="3910" ht="0" hidden="1" customHeight="1"/>
    <row r="3911" ht="0" hidden="1" customHeight="1"/>
    <row r="3912" ht="0" hidden="1" customHeight="1"/>
    <row r="3913" ht="0" hidden="1" customHeight="1"/>
    <row r="3914" ht="0" hidden="1" customHeight="1"/>
    <row r="3915" ht="0" hidden="1" customHeight="1"/>
    <row r="3916" ht="0" hidden="1" customHeight="1"/>
    <row r="3917" ht="0" hidden="1" customHeight="1"/>
    <row r="3918" ht="0" hidden="1" customHeight="1"/>
    <row r="3919" ht="0" hidden="1" customHeight="1"/>
    <row r="3920" ht="0" hidden="1" customHeight="1"/>
    <row r="3921" ht="0" hidden="1" customHeight="1"/>
    <row r="3922" ht="0" hidden="1" customHeight="1"/>
    <row r="3923" ht="0" hidden="1" customHeight="1"/>
    <row r="3924" ht="0" hidden="1" customHeight="1"/>
    <row r="3925" ht="0" hidden="1" customHeight="1"/>
    <row r="3926" ht="0" hidden="1" customHeight="1"/>
    <row r="3927" ht="0" hidden="1" customHeight="1"/>
    <row r="3928" ht="0" hidden="1" customHeight="1"/>
    <row r="3929" ht="0" hidden="1" customHeight="1"/>
    <row r="3930" ht="0" hidden="1" customHeight="1"/>
    <row r="3931" ht="0" hidden="1" customHeight="1"/>
    <row r="3932" ht="0" hidden="1" customHeight="1"/>
    <row r="3933" ht="0" hidden="1" customHeight="1"/>
    <row r="3934" ht="0" hidden="1" customHeight="1"/>
    <row r="3935" ht="0" hidden="1" customHeight="1"/>
    <row r="3936" ht="0" hidden="1" customHeight="1"/>
    <row r="3937" ht="0" hidden="1" customHeight="1"/>
    <row r="3938" ht="0" hidden="1" customHeight="1"/>
    <row r="3939" ht="0" hidden="1" customHeight="1"/>
    <row r="3940" ht="0" hidden="1" customHeight="1"/>
    <row r="3941" ht="0" hidden="1" customHeight="1"/>
    <row r="3942" ht="0" hidden="1" customHeight="1"/>
    <row r="3943" ht="0" hidden="1" customHeight="1"/>
    <row r="3944" ht="0" hidden="1" customHeight="1"/>
    <row r="3945" ht="0" hidden="1" customHeight="1"/>
    <row r="3946" ht="0" hidden="1" customHeight="1"/>
    <row r="3947" ht="0" hidden="1" customHeight="1"/>
    <row r="3948" ht="0" hidden="1" customHeight="1"/>
    <row r="3949" ht="0" hidden="1" customHeight="1"/>
    <row r="3950" ht="0" hidden="1" customHeight="1"/>
    <row r="3951" ht="0" hidden="1" customHeight="1"/>
    <row r="3952" ht="0" hidden="1" customHeight="1"/>
    <row r="3953" ht="0" hidden="1" customHeight="1"/>
    <row r="3954" ht="0" hidden="1" customHeight="1"/>
    <row r="3955" ht="0" hidden="1" customHeight="1"/>
    <row r="3956" ht="0" hidden="1" customHeight="1"/>
    <row r="3957" ht="0" hidden="1" customHeight="1"/>
    <row r="3958" ht="0" hidden="1" customHeight="1"/>
    <row r="3959" ht="0" hidden="1" customHeight="1"/>
    <row r="3960" ht="0" hidden="1" customHeight="1"/>
    <row r="3961" ht="0" hidden="1" customHeight="1"/>
    <row r="3962" ht="0" hidden="1" customHeight="1"/>
    <row r="3963" ht="0" hidden="1" customHeight="1"/>
    <row r="3964" ht="0" hidden="1" customHeight="1"/>
    <row r="3965" ht="0" hidden="1" customHeight="1"/>
    <row r="3966" ht="0" hidden="1" customHeight="1"/>
    <row r="3967" ht="0" hidden="1" customHeight="1"/>
    <row r="3968" ht="0" hidden="1" customHeight="1"/>
    <row r="3969" ht="0" hidden="1" customHeight="1"/>
    <row r="3970" ht="0" hidden="1" customHeight="1"/>
    <row r="3971" ht="0" hidden="1" customHeight="1"/>
    <row r="3972" ht="0" hidden="1" customHeight="1"/>
    <row r="3973" ht="0" hidden="1" customHeight="1"/>
    <row r="3974" ht="0" hidden="1" customHeight="1"/>
    <row r="3975" ht="0" hidden="1" customHeight="1"/>
    <row r="3976" ht="0" hidden="1" customHeight="1"/>
    <row r="3977" ht="0" hidden="1" customHeight="1"/>
    <row r="3978" ht="0" hidden="1" customHeight="1"/>
    <row r="3979" ht="0" hidden="1" customHeight="1"/>
    <row r="3980" ht="0" hidden="1" customHeight="1"/>
    <row r="3981" ht="0" hidden="1" customHeight="1"/>
    <row r="3982" ht="0" hidden="1" customHeight="1"/>
    <row r="3983" ht="0" hidden="1" customHeight="1"/>
    <row r="3984" ht="0" hidden="1" customHeight="1"/>
    <row r="3985" ht="0" hidden="1" customHeight="1"/>
    <row r="3986" ht="0" hidden="1" customHeight="1"/>
    <row r="3987" ht="0" hidden="1" customHeight="1"/>
    <row r="3988" ht="0" hidden="1" customHeight="1"/>
    <row r="3989" ht="0" hidden="1" customHeight="1"/>
    <row r="3990" ht="0" hidden="1" customHeight="1"/>
    <row r="3991" ht="0" hidden="1" customHeight="1"/>
    <row r="3992" ht="0" hidden="1" customHeight="1"/>
    <row r="3993" ht="0" hidden="1" customHeight="1"/>
    <row r="3994" ht="0" hidden="1" customHeight="1"/>
    <row r="3995" ht="0" hidden="1" customHeight="1"/>
    <row r="3996" ht="0" hidden="1" customHeight="1"/>
    <row r="3997" ht="0" hidden="1" customHeight="1"/>
    <row r="3998" ht="0" hidden="1" customHeight="1"/>
    <row r="3999" ht="0" hidden="1" customHeight="1"/>
    <row r="4000" ht="0" hidden="1" customHeight="1"/>
    <row r="4001" ht="0" hidden="1" customHeight="1"/>
    <row r="4002" ht="0" hidden="1" customHeight="1"/>
    <row r="4003" ht="0" hidden="1" customHeight="1"/>
    <row r="4004" ht="0" hidden="1" customHeight="1"/>
    <row r="4005" ht="0" hidden="1" customHeight="1"/>
    <row r="4006" ht="0" hidden="1" customHeight="1"/>
    <row r="4007" ht="0" hidden="1" customHeight="1"/>
    <row r="4008" ht="0" hidden="1" customHeight="1"/>
    <row r="4009" ht="0" hidden="1" customHeight="1"/>
    <row r="4010" ht="0" hidden="1" customHeight="1"/>
    <row r="4011" ht="0" hidden="1" customHeight="1"/>
    <row r="4012" ht="0" hidden="1" customHeight="1"/>
    <row r="4013" ht="0" hidden="1" customHeight="1"/>
    <row r="4014" ht="0" hidden="1" customHeight="1"/>
    <row r="4015" ht="0" hidden="1" customHeight="1"/>
    <row r="4016" ht="0" hidden="1" customHeight="1"/>
    <row r="4017" ht="0" hidden="1" customHeight="1"/>
    <row r="4018" ht="0" hidden="1" customHeight="1"/>
    <row r="4019" ht="0" hidden="1" customHeight="1"/>
    <row r="4020" ht="0" hidden="1" customHeight="1"/>
    <row r="4021" ht="0" hidden="1" customHeight="1"/>
    <row r="4022" ht="0" hidden="1" customHeight="1"/>
    <row r="4023" ht="0" hidden="1" customHeight="1"/>
    <row r="4024" ht="0" hidden="1" customHeight="1"/>
    <row r="4025" ht="0" hidden="1" customHeight="1"/>
    <row r="4026" ht="0" hidden="1" customHeight="1"/>
    <row r="4027" ht="0" hidden="1" customHeight="1"/>
    <row r="4028" ht="0" hidden="1" customHeight="1"/>
    <row r="4029" ht="0" hidden="1" customHeight="1"/>
    <row r="4030" ht="0" hidden="1" customHeight="1"/>
    <row r="4031" ht="0" hidden="1" customHeight="1"/>
    <row r="4032" ht="0" hidden="1" customHeight="1"/>
    <row r="4033" ht="0" hidden="1" customHeight="1"/>
    <row r="4034" ht="0" hidden="1" customHeight="1"/>
    <row r="4035" ht="0" hidden="1" customHeight="1"/>
    <row r="4036" ht="0" hidden="1" customHeight="1"/>
    <row r="4037" ht="0" hidden="1" customHeight="1"/>
    <row r="4038" ht="0" hidden="1" customHeight="1"/>
    <row r="4039" ht="0" hidden="1" customHeight="1"/>
    <row r="4040" ht="0" hidden="1" customHeight="1"/>
    <row r="4041" ht="0" hidden="1" customHeight="1"/>
    <row r="4042" ht="0" hidden="1" customHeight="1"/>
    <row r="4043" ht="0" hidden="1" customHeight="1"/>
    <row r="4044" ht="0" hidden="1" customHeight="1"/>
    <row r="4045" ht="0" hidden="1" customHeight="1"/>
    <row r="4046" ht="0" hidden="1" customHeight="1"/>
    <row r="4047" ht="0" hidden="1" customHeight="1"/>
    <row r="4048" ht="0" hidden="1" customHeight="1"/>
    <row r="4049" ht="0" hidden="1" customHeight="1"/>
    <row r="4050" ht="0" hidden="1" customHeight="1"/>
    <row r="4051" ht="0" hidden="1" customHeight="1"/>
    <row r="4052" ht="0" hidden="1" customHeight="1"/>
    <row r="4053" ht="0" hidden="1" customHeight="1"/>
    <row r="4054" ht="0" hidden="1" customHeight="1"/>
    <row r="4055" ht="0" hidden="1" customHeight="1"/>
    <row r="4056" ht="0" hidden="1" customHeight="1"/>
    <row r="4057" ht="0" hidden="1" customHeight="1"/>
    <row r="4058" ht="0" hidden="1" customHeight="1"/>
    <row r="4059" ht="0" hidden="1" customHeight="1"/>
    <row r="4060" ht="0" hidden="1" customHeight="1"/>
    <row r="4061" ht="0" hidden="1" customHeight="1"/>
    <row r="4062" ht="0" hidden="1" customHeight="1"/>
    <row r="4063" ht="0" hidden="1" customHeight="1"/>
    <row r="4064" ht="0" hidden="1" customHeight="1"/>
    <row r="4065" ht="0" hidden="1" customHeight="1"/>
    <row r="4066" ht="0" hidden="1" customHeight="1"/>
    <row r="4067" ht="0" hidden="1" customHeight="1"/>
    <row r="4068" ht="0" hidden="1" customHeight="1"/>
    <row r="4069" ht="0" hidden="1" customHeight="1"/>
    <row r="4070" ht="0" hidden="1" customHeight="1"/>
    <row r="4071" ht="0" hidden="1" customHeight="1"/>
    <row r="4072" ht="0" hidden="1" customHeight="1"/>
    <row r="4073" ht="0" hidden="1" customHeight="1"/>
    <row r="4074" ht="0" hidden="1" customHeight="1"/>
    <row r="4075" ht="0" hidden="1" customHeight="1"/>
    <row r="4076" ht="0" hidden="1" customHeight="1"/>
    <row r="4077" ht="0" hidden="1" customHeight="1"/>
    <row r="4078" ht="0" hidden="1" customHeight="1"/>
    <row r="4079" ht="0" hidden="1" customHeight="1"/>
    <row r="4080" ht="0" hidden="1" customHeight="1"/>
    <row r="4081" ht="0" hidden="1" customHeight="1"/>
    <row r="4082" ht="0" hidden="1" customHeight="1"/>
    <row r="4083" ht="0" hidden="1" customHeight="1"/>
    <row r="4084" ht="0" hidden="1" customHeight="1"/>
    <row r="4085" ht="0" hidden="1" customHeight="1"/>
    <row r="4086" ht="0" hidden="1" customHeight="1"/>
    <row r="4087" ht="0" hidden="1" customHeight="1"/>
    <row r="4088" ht="0" hidden="1" customHeight="1"/>
    <row r="4089" ht="0" hidden="1" customHeight="1"/>
    <row r="4090" ht="0" hidden="1" customHeight="1"/>
    <row r="4091" ht="0" hidden="1" customHeight="1"/>
    <row r="4092" ht="0" hidden="1" customHeight="1"/>
    <row r="4093" ht="0" hidden="1" customHeight="1"/>
    <row r="4094" ht="0" hidden="1" customHeight="1"/>
    <row r="4095" ht="0" hidden="1" customHeight="1"/>
    <row r="4096" ht="0" hidden="1" customHeight="1"/>
    <row r="4097" ht="0" hidden="1" customHeight="1"/>
    <row r="4098" ht="0" hidden="1" customHeight="1"/>
    <row r="4099" ht="0" hidden="1" customHeight="1"/>
    <row r="4100" ht="0" hidden="1" customHeight="1"/>
    <row r="4101" ht="0" hidden="1" customHeight="1"/>
    <row r="4102" ht="0" hidden="1" customHeight="1"/>
    <row r="4103" ht="0" hidden="1" customHeight="1"/>
    <row r="4104" ht="0" hidden="1" customHeight="1"/>
    <row r="4105" ht="0" hidden="1" customHeight="1"/>
    <row r="4106" ht="0" hidden="1" customHeight="1"/>
    <row r="4107" ht="0" hidden="1" customHeight="1"/>
    <row r="4108" ht="0" hidden="1" customHeight="1"/>
    <row r="4109" ht="0" hidden="1" customHeight="1"/>
    <row r="4110" ht="0" hidden="1" customHeight="1"/>
    <row r="4111" ht="0" hidden="1" customHeight="1"/>
    <row r="4112" ht="0" hidden="1" customHeight="1"/>
    <row r="4113" ht="0" hidden="1" customHeight="1"/>
    <row r="4114" ht="0" hidden="1" customHeight="1"/>
    <row r="4115" ht="0" hidden="1" customHeight="1"/>
    <row r="4116" ht="0" hidden="1" customHeight="1"/>
    <row r="4117" ht="0" hidden="1" customHeight="1"/>
    <row r="4118" ht="0" hidden="1" customHeight="1"/>
    <row r="4119" ht="0" hidden="1" customHeight="1"/>
    <row r="4120" ht="0" hidden="1" customHeight="1"/>
    <row r="4121" ht="0" hidden="1" customHeight="1"/>
    <row r="4122" ht="0" hidden="1" customHeight="1"/>
    <row r="4123" ht="0" hidden="1" customHeight="1"/>
    <row r="4124" ht="0" hidden="1" customHeight="1"/>
    <row r="4125" ht="0" hidden="1" customHeight="1"/>
    <row r="4126" ht="0" hidden="1" customHeight="1"/>
    <row r="4127" ht="0" hidden="1" customHeight="1"/>
    <row r="4128" ht="0" hidden="1" customHeight="1"/>
    <row r="4129" ht="0" hidden="1" customHeight="1"/>
    <row r="4130" ht="0" hidden="1" customHeight="1"/>
    <row r="4131" ht="0" hidden="1" customHeight="1"/>
    <row r="4132" ht="0" hidden="1" customHeight="1"/>
    <row r="4133" ht="0" hidden="1" customHeight="1"/>
    <row r="4134" ht="0" hidden="1" customHeight="1"/>
    <row r="4135" ht="0" hidden="1" customHeight="1"/>
    <row r="4136" ht="0" hidden="1" customHeight="1"/>
    <row r="4137" ht="0" hidden="1" customHeight="1"/>
    <row r="4138" ht="0" hidden="1" customHeight="1"/>
    <row r="4139" ht="0" hidden="1" customHeight="1"/>
    <row r="4140" ht="0" hidden="1" customHeight="1"/>
    <row r="4141" ht="0" hidden="1" customHeight="1"/>
    <row r="4142" ht="0" hidden="1" customHeight="1"/>
    <row r="4143" ht="0" hidden="1" customHeight="1"/>
    <row r="4144" ht="0" hidden="1" customHeight="1"/>
    <row r="4145" ht="0" hidden="1" customHeight="1"/>
    <row r="4146" ht="0" hidden="1" customHeight="1"/>
    <row r="4147" ht="0" hidden="1" customHeight="1"/>
    <row r="4148" ht="0" hidden="1" customHeight="1"/>
    <row r="4149" ht="0" hidden="1" customHeight="1"/>
    <row r="4150" ht="0" hidden="1" customHeight="1"/>
    <row r="4151" ht="0" hidden="1" customHeight="1"/>
    <row r="4152" ht="0" hidden="1" customHeight="1"/>
    <row r="4153" ht="0" hidden="1" customHeight="1"/>
    <row r="4154" ht="0" hidden="1" customHeight="1"/>
    <row r="4155" ht="0" hidden="1" customHeight="1"/>
    <row r="4156" ht="0" hidden="1" customHeight="1"/>
    <row r="4157" ht="0" hidden="1" customHeight="1"/>
    <row r="4158" ht="0" hidden="1" customHeight="1"/>
    <row r="4159" ht="0" hidden="1" customHeight="1"/>
    <row r="4160" ht="0" hidden="1" customHeight="1"/>
    <row r="4161" ht="0" hidden="1" customHeight="1"/>
    <row r="4162" ht="0" hidden="1" customHeight="1"/>
    <row r="4163" ht="0" hidden="1" customHeight="1"/>
    <row r="4164" ht="0" hidden="1" customHeight="1"/>
    <row r="4165" ht="0" hidden="1" customHeight="1"/>
    <row r="4166" ht="0" hidden="1" customHeight="1"/>
    <row r="4167" ht="0" hidden="1" customHeight="1"/>
    <row r="4168" ht="0" hidden="1" customHeight="1"/>
    <row r="4169" ht="0" hidden="1" customHeight="1"/>
    <row r="4170" ht="0" hidden="1" customHeight="1"/>
    <row r="4171" ht="0" hidden="1" customHeight="1"/>
    <row r="4172" ht="0" hidden="1" customHeight="1"/>
    <row r="4173" ht="0" hidden="1" customHeight="1"/>
    <row r="4174" ht="0" hidden="1" customHeight="1"/>
    <row r="4175" ht="0" hidden="1" customHeight="1"/>
    <row r="4176" ht="0" hidden="1" customHeight="1"/>
    <row r="4177" ht="0" hidden="1" customHeight="1"/>
    <row r="4178" ht="0" hidden="1" customHeight="1"/>
    <row r="4179" ht="0" hidden="1" customHeight="1"/>
    <row r="4180" ht="0" hidden="1" customHeight="1"/>
    <row r="4181" ht="0" hidden="1" customHeight="1"/>
    <row r="4182" ht="0" hidden="1" customHeight="1"/>
    <row r="4183" ht="0" hidden="1" customHeight="1"/>
    <row r="4184" ht="0" hidden="1" customHeight="1"/>
    <row r="4185" ht="0" hidden="1" customHeight="1"/>
    <row r="4186" ht="0" hidden="1" customHeight="1"/>
    <row r="4187" ht="0" hidden="1" customHeight="1"/>
    <row r="4188" ht="0" hidden="1" customHeight="1"/>
    <row r="4189" ht="0" hidden="1" customHeight="1"/>
    <row r="4190" ht="0" hidden="1" customHeight="1"/>
    <row r="4191" ht="0" hidden="1" customHeight="1"/>
    <row r="4192" ht="0" hidden="1" customHeight="1"/>
    <row r="4193" ht="0" hidden="1" customHeight="1"/>
    <row r="4194" ht="0" hidden="1" customHeight="1"/>
    <row r="4195" ht="0" hidden="1" customHeight="1"/>
    <row r="4196" ht="0" hidden="1" customHeight="1"/>
    <row r="4197" ht="0" hidden="1" customHeight="1"/>
    <row r="4198" ht="0" hidden="1" customHeight="1"/>
    <row r="4199" ht="0" hidden="1" customHeight="1"/>
    <row r="4200" ht="0" hidden="1" customHeight="1"/>
    <row r="4201" ht="0" hidden="1" customHeight="1"/>
    <row r="4202" ht="0" hidden="1" customHeight="1"/>
    <row r="4203" ht="0" hidden="1" customHeight="1"/>
    <row r="4204" ht="0" hidden="1" customHeight="1"/>
    <row r="4205" ht="0" hidden="1" customHeight="1"/>
    <row r="4206" ht="0" hidden="1" customHeight="1"/>
    <row r="4207" ht="0" hidden="1" customHeight="1"/>
    <row r="4208" ht="0" hidden="1" customHeight="1"/>
    <row r="4209" ht="0" hidden="1" customHeight="1"/>
    <row r="4210" ht="0" hidden="1" customHeight="1"/>
    <row r="4211" ht="0" hidden="1" customHeight="1"/>
    <row r="4212" ht="0" hidden="1" customHeight="1"/>
    <row r="4213" ht="0" hidden="1" customHeight="1"/>
    <row r="4214" ht="0" hidden="1" customHeight="1"/>
    <row r="4215" ht="0" hidden="1" customHeight="1"/>
    <row r="4216" ht="0" hidden="1" customHeight="1"/>
    <row r="4217" ht="0" hidden="1" customHeight="1"/>
    <row r="4218" ht="0" hidden="1" customHeight="1"/>
    <row r="4219" ht="0" hidden="1" customHeight="1"/>
    <row r="4220" ht="0" hidden="1" customHeight="1"/>
    <row r="4221" ht="0" hidden="1" customHeight="1"/>
    <row r="4222" ht="0" hidden="1" customHeight="1"/>
    <row r="4223" ht="0" hidden="1" customHeight="1"/>
    <row r="4224" ht="0" hidden="1" customHeight="1"/>
    <row r="4225" ht="0" hidden="1" customHeight="1"/>
    <row r="4226" ht="0" hidden="1" customHeight="1"/>
    <row r="4227" ht="0" hidden="1" customHeight="1"/>
    <row r="4228" ht="0" hidden="1" customHeight="1"/>
    <row r="4229" ht="0" hidden="1" customHeight="1"/>
    <row r="4230" ht="0" hidden="1" customHeight="1"/>
    <row r="4231" ht="0" hidden="1" customHeight="1"/>
    <row r="4232" ht="0" hidden="1" customHeight="1"/>
    <row r="4233" ht="0" hidden="1" customHeight="1"/>
    <row r="4234" ht="0" hidden="1" customHeight="1"/>
    <row r="4235" ht="0" hidden="1" customHeight="1"/>
    <row r="4236" ht="0" hidden="1" customHeight="1"/>
    <row r="4237" ht="0" hidden="1" customHeight="1"/>
    <row r="4238" ht="0" hidden="1" customHeight="1"/>
    <row r="4239" ht="0" hidden="1" customHeight="1"/>
    <row r="4240" ht="0" hidden="1" customHeight="1"/>
    <row r="4241" ht="0" hidden="1" customHeight="1"/>
    <row r="4242" ht="0" hidden="1" customHeight="1"/>
    <row r="4243" ht="0" hidden="1" customHeight="1"/>
    <row r="4244" ht="0" hidden="1" customHeight="1"/>
    <row r="4245" ht="0" hidden="1" customHeight="1"/>
    <row r="4246" ht="0" hidden="1" customHeight="1"/>
    <row r="4247" ht="0" hidden="1" customHeight="1"/>
    <row r="4248" ht="0" hidden="1" customHeight="1"/>
    <row r="4249" ht="0" hidden="1" customHeight="1"/>
    <row r="4250" ht="0" hidden="1" customHeight="1"/>
    <row r="4251" ht="0" hidden="1" customHeight="1"/>
    <row r="4252" ht="0" hidden="1" customHeight="1"/>
    <row r="4253" ht="0" hidden="1" customHeight="1"/>
    <row r="4254" ht="0" hidden="1" customHeight="1"/>
    <row r="4255" ht="0" hidden="1" customHeight="1"/>
    <row r="4256" ht="0" hidden="1" customHeight="1"/>
    <row r="4257" ht="0" hidden="1" customHeight="1"/>
    <row r="4258" ht="0" hidden="1" customHeight="1"/>
    <row r="4259" ht="0" hidden="1" customHeight="1"/>
    <row r="4260" ht="0" hidden="1" customHeight="1"/>
    <row r="4261" ht="0" hidden="1" customHeight="1"/>
    <row r="4262" ht="0" hidden="1" customHeight="1"/>
    <row r="4263" ht="0" hidden="1" customHeight="1"/>
    <row r="4264" ht="0" hidden="1" customHeight="1"/>
    <row r="4265" ht="0" hidden="1" customHeight="1"/>
    <row r="4266" ht="0" hidden="1" customHeight="1"/>
    <row r="4267" ht="0" hidden="1" customHeight="1"/>
    <row r="4268" ht="0" hidden="1" customHeight="1"/>
    <row r="4269" ht="0" hidden="1" customHeight="1"/>
    <row r="4270" ht="0" hidden="1" customHeight="1"/>
    <row r="4271" ht="0" hidden="1" customHeight="1"/>
    <row r="4272" ht="0" hidden="1" customHeight="1"/>
    <row r="4273" ht="0" hidden="1" customHeight="1"/>
    <row r="4274" ht="0" hidden="1" customHeight="1"/>
    <row r="4275" ht="0" hidden="1" customHeight="1"/>
    <row r="4276" ht="0" hidden="1" customHeight="1"/>
    <row r="4277" ht="0" hidden="1" customHeight="1"/>
    <row r="4278" ht="0" hidden="1" customHeight="1"/>
    <row r="4279" ht="0" hidden="1" customHeight="1"/>
    <row r="4280" ht="0" hidden="1" customHeight="1"/>
    <row r="4281" ht="0" hidden="1" customHeight="1"/>
    <row r="4282" ht="0" hidden="1" customHeight="1"/>
    <row r="4283" ht="0" hidden="1" customHeight="1"/>
    <row r="4284" ht="0" hidden="1" customHeight="1"/>
    <row r="4285" ht="0" hidden="1" customHeight="1"/>
    <row r="4286" ht="0" hidden="1" customHeight="1"/>
    <row r="4287" ht="0" hidden="1" customHeight="1"/>
    <row r="4288" ht="0" hidden="1" customHeight="1"/>
    <row r="4289" ht="0" hidden="1" customHeight="1"/>
    <row r="4290" ht="0" hidden="1" customHeight="1"/>
    <row r="4291" ht="0" hidden="1" customHeight="1"/>
    <row r="4292" ht="0" hidden="1" customHeight="1"/>
    <row r="4293" ht="0" hidden="1" customHeight="1"/>
    <row r="4294" ht="0" hidden="1" customHeight="1"/>
    <row r="4295" ht="0" hidden="1" customHeight="1"/>
    <row r="4296" ht="0" hidden="1" customHeight="1"/>
    <row r="4297" ht="0" hidden="1" customHeight="1"/>
    <row r="4298" ht="0" hidden="1" customHeight="1"/>
    <row r="4299" ht="0" hidden="1" customHeight="1"/>
    <row r="4300" ht="0" hidden="1" customHeight="1"/>
    <row r="4301" ht="0" hidden="1" customHeight="1"/>
    <row r="4302" ht="0" hidden="1" customHeight="1"/>
    <row r="4303" ht="0" hidden="1" customHeight="1"/>
    <row r="4304" ht="0" hidden="1" customHeight="1"/>
    <row r="4305" ht="0" hidden="1" customHeight="1"/>
    <row r="4306" ht="0" hidden="1" customHeight="1"/>
    <row r="4307" ht="0" hidden="1" customHeight="1"/>
    <row r="4308" ht="0" hidden="1" customHeight="1"/>
    <row r="4309" ht="0" hidden="1" customHeight="1"/>
    <row r="4310" ht="0" hidden="1" customHeight="1"/>
    <row r="4311" ht="0" hidden="1" customHeight="1"/>
    <row r="4312" ht="0" hidden="1" customHeight="1"/>
    <row r="4313" ht="0" hidden="1" customHeight="1"/>
    <row r="4314" ht="0" hidden="1" customHeight="1"/>
    <row r="4315" ht="0" hidden="1" customHeight="1"/>
    <row r="4316" ht="0" hidden="1" customHeight="1"/>
    <row r="4317" ht="0" hidden="1" customHeight="1"/>
    <row r="4318" ht="0" hidden="1" customHeight="1"/>
    <row r="4319" ht="0" hidden="1" customHeight="1"/>
    <row r="4320" ht="0" hidden="1" customHeight="1"/>
    <row r="4321" ht="0" hidden="1" customHeight="1"/>
    <row r="4322" ht="0" hidden="1" customHeight="1"/>
    <row r="4323" ht="0" hidden="1" customHeight="1"/>
    <row r="4324" ht="0" hidden="1" customHeight="1"/>
    <row r="4325" ht="0" hidden="1" customHeight="1"/>
    <row r="4326" ht="0" hidden="1" customHeight="1"/>
    <row r="4327" ht="0" hidden="1" customHeight="1"/>
    <row r="4328" ht="0" hidden="1" customHeight="1"/>
    <row r="4329" ht="0" hidden="1" customHeight="1"/>
    <row r="4330" ht="0" hidden="1" customHeight="1"/>
    <row r="4331" ht="0" hidden="1" customHeight="1"/>
    <row r="4332" ht="0" hidden="1" customHeight="1"/>
    <row r="4333" ht="0" hidden="1" customHeight="1"/>
    <row r="4334" ht="0" hidden="1" customHeight="1"/>
    <row r="4335" ht="0" hidden="1" customHeight="1"/>
    <row r="4336" ht="0" hidden="1" customHeight="1"/>
    <row r="4337" ht="0" hidden="1" customHeight="1"/>
    <row r="4338" ht="0" hidden="1" customHeight="1"/>
    <row r="4339" ht="0" hidden="1" customHeight="1"/>
    <row r="4340" ht="0" hidden="1" customHeight="1"/>
    <row r="4341" ht="0" hidden="1" customHeight="1"/>
    <row r="4342" ht="0" hidden="1" customHeight="1"/>
    <row r="4343" ht="0" hidden="1" customHeight="1"/>
    <row r="4344" ht="0" hidden="1" customHeight="1"/>
    <row r="4345" ht="0" hidden="1" customHeight="1"/>
    <row r="4346" ht="0" hidden="1" customHeight="1"/>
    <row r="4347" ht="0" hidden="1" customHeight="1"/>
    <row r="4348" ht="0" hidden="1" customHeight="1"/>
    <row r="4349" ht="0" hidden="1" customHeight="1"/>
    <row r="4350" ht="0" hidden="1" customHeight="1"/>
    <row r="4351" ht="0" hidden="1" customHeight="1"/>
    <row r="4352" ht="0" hidden="1" customHeight="1"/>
    <row r="4353" ht="0" hidden="1" customHeight="1"/>
    <row r="4354" ht="0" hidden="1" customHeight="1"/>
    <row r="4355" ht="0" hidden="1" customHeight="1"/>
    <row r="4356" ht="0" hidden="1" customHeight="1"/>
    <row r="4357" ht="0" hidden="1" customHeight="1"/>
    <row r="4358" ht="0" hidden="1" customHeight="1"/>
    <row r="4359" ht="0" hidden="1" customHeight="1"/>
    <row r="4360" ht="0" hidden="1" customHeight="1"/>
    <row r="4361" ht="0" hidden="1" customHeight="1"/>
    <row r="4362" ht="0" hidden="1" customHeight="1"/>
    <row r="4363" ht="0" hidden="1" customHeight="1"/>
    <row r="4364" ht="0" hidden="1" customHeight="1"/>
    <row r="4365" ht="0" hidden="1" customHeight="1"/>
    <row r="4366" ht="0" hidden="1" customHeight="1"/>
    <row r="4367" ht="0" hidden="1" customHeight="1"/>
    <row r="4368" ht="0" hidden="1" customHeight="1"/>
    <row r="4369" ht="0" hidden="1" customHeight="1"/>
    <row r="4370" ht="0" hidden="1" customHeight="1"/>
    <row r="4371" ht="0" hidden="1" customHeight="1"/>
    <row r="4372" ht="0" hidden="1" customHeight="1"/>
    <row r="4373" ht="0" hidden="1" customHeight="1"/>
    <row r="4374" ht="0" hidden="1" customHeight="1"/>
    <row r="4375" ht="0" hidden="1" customHeight="1"/>
    <row r="4376" ht="0" hidden="1" customHeight="1"/>
    <row r="4377" ht="0" hidden="1" customHeight="1"/>
    <row r="4378" ht="0" hidden="1" customHeight="1"/>
    <row r="4379" ht="0" hidden="1" customHeight="1"/>
    <row r="4380" ht="0" hidden="1" customHeight="1"/>
    <row r="4381" ht="0" hidden="1" customHeight="1"/>
    <row r="4382" ht="0" hidden="1" customHeight="1"/>
    <row r="4383" ht="0" hidden="1" customHeight="1"/>
    <row r="4384" ht="0" hidden="1" customHeight="1"/>
    <row r="4385" ht="0" hidden="1" customHeight="1"/>
    <row r="4386" ht="0" hidden="1" customHeight="1"/>
    <row r="4387" ht="0" hidden="1" customHeight="1"/>
    <row r="4388" ht="0" hidden="1" customHeight="1"/>
    <row r="4389" ht="0" hidden="1" customHeight="1"/>
    <row r="4390" ht="0" hidden="1" customHeight="1"/>
    <row r="4391" ht="0" hidden="1" customHeight="1"/>
    <row r="4392" ht="0" hidden="1" customHeight="1"/>
    <row r="4393" ht="0" hidden="1" customHeight="1"/>
    <row r="4394" ht="0" hidden="1" customHeight="1"/>
    <row r="4395" ht="0" hidden="1" customHeight="1"/>
    <row r="4396" ht="0" hidden="1" customHeight="1"/>
    <row r="4397" ht="0" hidden="1" customHeight="1"/>
    <row r="4398" ht="0" hidden="1" customHeight="1"/>
    <row r="4399" ht="0" hidden="1" customHeight="1"/>
    <row r="4400" ht="0" hidden="1" customHeight="1"/>
    <row r="4401" ht="0" hidden="1" customHeight="1"/>
    <row r="4402" ht="0" hidden="1" customHeight="1"/>
    <row r="4403" ht="0" hidden="1" customHeight="1"/>
    <row r="4404" ht="0" hidden="1" customHeight="1"/>
    <row r="4405" ht="0" hidden="1" customHeight="1"/>
    <row r="4406" ht="0" hidden="1" customHeight="1"/>
    <row r="4407" ht="0" hidden="1" customHeight="1"/>
    <row r="4408" ht="0" hidden="1" customHeight="1"/>
    <row r="4409" ht="0" hidden="1" customHeight="1"/>
    <row r="4410" ht="0" hidden="1" customHeight="1"/>
    <row r="4411" ht="0" hidden="1" customHeight="1"/>
    <row r="4412" ht="0" hidden="1" customHeight="1"/>
    <row r="4413" ht="0" hidden="1" customHeight="1"/>
    <row r="4414" ht="0" hidden="1" customHeight="1"/>
    <row r="4415" ht="0" hidden="1" customHeight="1"/>
    <row r="4416" ht="0" hidden="1" customHeight="1"/>
    <row r="4417" ht="0" hidden="1" customHeight="1"/>
    <row r="4418" ht="0" hidden="1" customHeight="1"/>
    <row r="4419" ht="0" hidden="1" customHeight="1"/>
    <row r="4420" ht="0" hidden="1" customHeight="1"/>
    <row r="4421" ht="0" hidden="1" customHeight="1"/>
    <row r="4422" ht="0" hidden="1" customHeight="1"/>
    <row r="4423" ht="0" hidden="1" customHeight="1"/>
    <row r="4424" ht="0" hidden="1" customHeight="1"/>
    <row r="4425" ht="0" hidden="1" customHeight="1"/>
    <row r="4426" ht="0" hidden="1" customHeight="1"/>
    <row r="4427" ht="0" hidden="1" customHeight="1"/>
    <row r="4428" ht="0" hidden="1" customHeight="1"/>
    <row r="4429" ht="0" hidden="1" customHeight="1"/>
    <row r="4430" ht="0" hidden="1" customHeight="1"/>
    <row r="4431" ht="0" hidden="1" customHeight="1"/>
    <row r="4432" ht="0" hidden="1" customHeight="1"/>
    <row r="4433" ht="0" hidden="1" customHeight="1"/>
    <row r="4434" ht="0" hidden="1" customHeight="1"/>
    <row r="4435" ht="0" hidden="1" customHeight="1"/>
    <row r="4436" ht="0" hidden="1" customHeight="1"/>
    <row r="4437" ht="0" hidden="1" customHeight="1"/>
    <row r="4438" ht="0" hidden="1" customHeight="1"/>
    <row r="4439" ht="0" hidden="1" customHeight="1"/>
    <row r="4440" ht="0" hidden="1" customHeight="1"/>
    <row r="4441" ht="0" hidden="1" customHeight="1"/>
    <row r="4442" ht="0" hidden="1" customHeight="1"/>
    <row r="4443" ht="0" hidden="1" customHeight="1"/>
    <row r="4444" ht="0" hidden="1" customHeight="1"/>
    <row r="4445" ht="0" hidden="1" customHeight="1"/>
    <row r="4446" ht="0" hidden="1" customHeight="1"/>
    <row r="4447" ht="0" hidden="1" customHeight="1"/>
    <row r="4448" ht="0" hidden="1" customHeight="1"/>
    <row r="4449" ht="0" hidden="1" customHeight="1"/>
    <row r="4450" ht="0" hidden="1" customHeight="1"/>
    <row r="4451" ht="0" hidden="1" customHeight="1"/>
    <row r="4452" ht="0" hidden="1" customHeight="1"/>
    <row r="4453" ht="0" hidden="1" customHeight="1"/>
    <row r="4454" ht="0" hidden="1" customHeight="1"/>
    <row r="4455" ht="0" hidden="1" customHeight="1"/>
    <row r="4456" ht="0" hidden="1" customHeight="1"/>
    <row r="4457" ht="0" hidden="1" customHeight="1"/>
    <row r="4458" ht="0" hidden="1" customHeight="1"/>
    <row r="4459" ht="0" hidden="1" customHeight="1"/>
    <row r="4460" ht="0" hidden="1" customHeight="1"/>
    <row r="4461" ht="0" hidden="1" customHeight="1"/>
    <row r="4462" ht="0" hidden="1" customHeight="1"/>
    <row r="4463" ht="0" hidden="1" customHeight="1"/>
    <row r="4464" ht="0" hidden="1" customHeight="1"/>
    <row r="4465" ht="0" hidden="1" customHeight="1"/>
    <row r="4466" ht="0" hidden="1" customHeight="1"/>
    <row r="4467" ht="0" hidden="1" customHeight="1"/>
    <row r="4468" ht="0" hidden="1" customHeight="1"/>
    <row r="4469" ht="0" hidden="1" customHeight="1"/>
    <row r="4470" ht="0" hidden="1" customHeight="1"/>
    <row r="4471" ht="0" hidden="1" customHeight="1"/>
    <row r="4472" ht="0" hidden="1" customHeight="1"/>
    <row r="4473" ht="0" hidden="1" customHeight="1"/>
    <row r="4474" ht="0" hidden="1" customHeight="1"/>
    <row r="4475" ht="0" hidden="1" customHeight="1"/>
    <row r="4476" ht="0" hidden="1" customHeight="1"/>
    <row r="4477" ht="0" hidden="1" customHeight="1"/>
    <row r="4478" ht="0" hidden="1" customHeight="1"/>
    <row r="4479" ht="0" hidden="1" customHeight="1"/>
    <row r="4480" ht="0" hidden="1" customHeight="1"/>
    <row r="4481" ht="0" hidden="1" customHeight="1"/>
    <row r="4482" ht="0" hidden="1" customHeight="1"/>
    <row r="4483" ht="0" hidden="1" customHeight="1"/>
    <row r="4484" ht="0" hidden="1" customHeight="1"/>
    <row r="4485" ht="0" hidden="1" customHeight="1"/>
    <row r="4486" ht="0" hidden="1" customHeight="1"/>
    <row r="4487" ht="0" hidden="1" customHeight="1"/>
    <row r="4488" ht="0" hidden="1" customHeight="1"/>
    <row r="4489" ht="0" hidden="1" customHeight="1"/>
    <row r="4490" ht="0" hidden="1" customHeight="1"/>
    <row r="4491" ht="0" hidden="1" customHeight="1"/>
    <row r="4492" ht="0" hidden="1" customHeight="1"/>
    <row r="4493" ht="0" hidden="1" customHeight="1"/>
    <row r="4494" ht="0" hidden="1" customHeight="1"/>
    <row r="4495" ht="0" hidden="1" customHeight="1"/>
    <row r="4496" ht="0" hidden="1" customHeight="1"/>
    <row r="4497" ht="0" hidden="1" customHeight="1"/>
    <row r="4498" ht="0" hidden="1" customHeight="1"/>
    <row r="4499" ht="0" hidden="1" customHeight="1"/>
    <row r="4500" ht="0" hidden="1" customHeight="1"/>
    <row r="4501" ht="0" hidden="1" customHeight="1"/>
    <row r="4502" ht="0" hidden="1" customHeight="1"/>
    <row r="4503" ht="0" hidden="1" customHeight="1"/>
    <row r="4504" ht="0" hidden="1" customHeight="1"/>
    <row r="4505" ht="0" hidden="1" customHeight="1"/>
    <row r="4506" ht="0" hidden="1" customHeight="1"/>
    <row r="4507" ht="0" hidden="1" customHeight="1"/>
    <row r="4508" ht="0" hidden="1" customHeight="1"/>
    <row r="4509" ht="0" hidden="1" customHeight="1"/>
    <row r="4510" ht="0" hidden="1" customHeight="1"/>
    <row r="4511" ht="0" hidden="1" customHeight="1"/>
    <row r="4512" ht="0" hidden="1" customHeight="1"/>
    <row r="4513" ht="0" hidden="1" customHeight="1"/>
    <row r="4514" ht="0" hidden="1" customHeight="1"/>
    <row r="4515" ht="0" hidden="1" customHeight="1"/>
    <row r="4516" ht="0" hidden="1" customHeight="1"/>
    <row r="4517" ht="0" hidden="1" customHeight="1"/>
    <row r="4518" ht="0" hidden="1" customHeight="1"/>
    <row r="4519" ht="0" hidden="1" customHeight="1"/>
    <row r="4520" ht="0" hidden="1" customHeight="1"/>
    <row r="4521" ht="0" hidden="1" customHeight="1"/>
    <row r="4522" ht="0" hidden="1" customHeight="1"/>
    <row r="4523" ht="0" hidden="1" customHeight="1"/>
    <row r="4524" ht="0" hidden="1" customHeight="1"/>
    <row r="4525" ht="0" hidden="1" customHeight="1"/>
    <row r="4526" ht="0" hidden="1" customHeight="1"/>
    <row r="4527" ht="0" hidden="1" customHeight="1"/>
    <row r="4528" ht="0" hidden="1" customHeight="1"/>
    <row r="4529" ht="0" hidden="1" customHeight="1"/>
    <row r="4530" ht="0" hidden="1" customHeight="1"/>
    <row r="4531" ht="0" hidden="1" customHeight="1"/>
    <row r="4532" ht="0" hidden="1" customHeight="1"/>
    <row r="4533" ht="0" hidden="1" customHeight="1"/>
    <row r="4534" ht="0" hidden="1" customHeight="1"/>
    <row r="4535" ht="0" hidden="1" customHeight="1"/>
    <row r="4536" ht="0" hidden="1" customHeight="1"/>
    <row r="4537" ht="0" hidden="1" customHeight="1"/>
    <row r="4538" ht="0" hidden="1" customHeight="1"/>
    <row r="4539" ht="0" hidden="1" customHeight="1"/>
    <row r="4540" ht="0" hidden="1" customHeight="1"/>
    <row r="4541" ht="0" hidden="1" customHeight="1"/>
    <row r="4542" ht="0" hidden="1" customHeight="1"/>
    <row r="4543" ht="0" hidden="1" customHeight="1"/>
    <row r="4544" ht="0" hidden="1" customHeight="1"/>
    <row r="4545" ht="0" hidden="1" customHeight="1"/>
    <row r="4546" ht="0" hidden="1" customHeight="1"/>
    <row r="4547" ht="0" hidden="1" customHeight="1"/>
    <row r="4548" ht="0" hidden="1" customHeight="1"/>
    <row r="4549" ht="0" hidden="1" customHeight="1"/>
    <row r="4550" ht="0" hidden="1" customHeight="1"/>
    <row r="4551" ht="0" hidden="1" customHeight="1"/>
    <row r="4552" ht="0" hidden="1" customHeight="1"/>
    <row r="4553" ht="0" hidden="1" customHeight="1"/>
    <row r="4554" ht="0" hidden="1" customHeight="1"/>
    <row r="4555" ht="0" hidden="1" customHeight="1"/>
    <row r="4556" ht="0" hidden="1" customHeight="1"/>
    <row r="4557" ht="0" hidden="1" customHeight="1"/>
    <row r="4558" ht="0" hidden="1" customHeight="1"/>
    <row r="4559" ht="0" hidden="1" customHeight="1"/>
    <row r="4560" ht="0" hidden="1" customHeight="1"/>
    <row r="4561" ht="0" hidden="1" customHeight="1"/>
    <row r="4562" ht="0" hidden="1" customHeight="1"/>
    <row r="4563" ht="0" hidden="1" customHeight="1"/>
    <row r="4564" ht="0" hidden="1" customHeight="1"/>
    <row r="4565" ht="0" hidden="1" customHeight="1"/>
    <row r="4566" ht="0" hidden="1" customHeight="1"/>
    <row r="4567" ht="0" hidden="1" customHeight="1"/>
    <row r="4568" ht="0" hidden="1" customHeight="1"/>
    <row r="4569" ht="0" hidden="1" customHeight="1"/>
    <row r="4570" ht="0" hidden="1" customHeight="1"/>
    <row r="4571" ht="0" hidden="1" customHeight="1"/>
    <row r="4572" ht="0" hidden="1" customHeight="1"/>
    <row r="4573" ht="0" hidden="1" customHeight="1"/>
    <row r="4574" ht="0" hidden="1" customHeight="1"/>
    <row r="4575" ht="0" hidden="1" customHeight="1"/>
    <row r="4576" ht="0" hidden="1" customHeight="1"/>
    <row r="4577" ht="0" hidden="1" customHeight="1"/>
    <row r="4578" ht="0" hidden="1" customHeight="1"/>
    <row r="4579" ht="0" hidden="1" customHeight="1"/>
    <row r="4580" ht="0" hidden="1" customHeight="1"/>
    <row r="4581" ht="0" hidden="1" customHeight="1"/>
    <row r="4582" ht="0" hidden="1" customHeight="1"/>
    <row r="4583" ht="0" hidden="1" customHeight="1"/>
    <row r="4584" ht="0" hidden="1" customHeight="1"/>
    <row r="4585" ht="0" hidden="1" customHeight="1"/>
    <row r="4586" ht="0" hidden="1" customHeight="1"/>
    <row r="4587" ht="0" hidden="1" customHeight="1"/>
    <row r="4588" ht="0" hidden="1" customHeight="1"/>
    <row r="4589" ht="0" hidden="1" customHeight="1"/>
    <row r="4590" ht="0" hidden="1" customHeight="1"/>
    <row r="4591" ht="0" hidden="1" customHeight="1"/>
    <row r="4592" ht="0" hidden="1" customHeight="1"/>
    <row r="4593" ht="0" hidden="1" customHeight="1"/>
    <row r="4594" ht="0" hidden="1" customHeight="1"/>
    <row r="4595" ht="0" hidden="1" customHeight="1"/>
    <row r="4596" ht="0" hidden="1" customHeight="1"/>
    <row r="4597" ht="0" hidden="1" customHeight="1"/>
    <row r="4598" ht="0" hidden="1" customHeight="1"/>
    <row r="4599" ht="0" hidden="1" customHeight="1"/>
    <row r="4600" ht="0" hidden="1" customHeight="1"/>
    <row r="4601" ht="0" hidden="1" customHeight="1"/>
    <row r="4602" ht="0" hidden="1" customHeight="1"/>
    <row r="4603" ht="0" hidden="1" customHeight="1"/>
    <row r="4604" ht="0" hidden="1" customHeight="1"/>
    <row r="4605" ht="0" hidden="1" customHeight="1"/>
    <row r="4606" ht="0" hidden="1" customHeight="1"/>
    <row r="4607" ht="0" hidden="1" customHeight="1"/>
    <row r="4608" ht="0" hidden="1" customHeight="1"/>
    <row r="4609" ht="0" hidden="1" customHeight="1"/>
    <row r="4610" ht="0" hidden="1" customHeight="1"/>
    <row r="4611" ht="0" hidden="1" customHeight="1"/>
    <row r="4612" ht="0" hidden="1" customHeight="1"/>
    <row r="4613" ht="0" hidden="1" customHeight="1"/>
    <row r="4614" ht="0" hidden="1" customHeight="1"/>
    <row r="4615" ht="0" hidden="1" customHeight="1"/>
    <row r="4616" ht="0" hidden="1" customHeight="1"/>
    <row r="4617" ht="0" hidden="1" customHeight="1"/>
    <row r="4618" ht="0" hidden="1" customHeight="1"/>
    <row r="4619" ht="0" hidden="1" customHeight="1"/>
    <row r="4620" ht="0" hidden="1" customHeight="1"/>
    <row r="4621" ht="0" hidden="1" customHeight="1"/>
    <row r="4622" ht="0" hidden="1" customHeight="1"/>
    <row r="4623" ht="0" hidden="1" customHeight="1"/>
    <row r="4624" ht="0" hidden="1" customHeight="1"/>
    <row r="4625" ht="0" hidden="1" customHeight="1"/>
    <row r="4626" ht="0" hidden="1" customHeight="1"/>
    <row r="4627" ht="0" hidden="1" customHeight="1"/>
    <row r="4628" ht="0" hidden="1" customHeight="1"/>
    <row r="4629" ht="0" hidden="1" customHeight="1"/>
    <row r="4630" ht="0" hidden="1" customHeight="1"/>
    <row r="4631" ht="0" hidden="1" customHeight="1"/>
    <row r="4632" ht="0" hidden="1" customHeight="1"/>
    <row r="4633" ht="0" hidden="1" customHeight="1"/>
    <row r="4634" ht="0" hidden="1" customHeight="1"/>
    <row r="4635" ht="0" hidden="1" customHeight="1"/>
    <row r="4636" ht="0" hidden="1" customHeight="1"/>
    <row r="4637" ht="0" hidden="1" customHeight="1"/>
    <row r="4638" ht="0" hidden="1" customHeight="1"/>
    <row r="4639" ht="0" hidden="1" customHeight="1"/>
    <row r="4640" ht="0" hidden="1" customHeight="1"/>
    <row r="4641" ht="0" hidden="1" customHeight="1"/>
    <row r="4642" ht="0" hidden="1" customHeight="1"/>
    <row r="4643" ht="0" hidden="1" customHeight="1"/>
    <row r="4644" ht="0" hidden="1" customHeight="1"/>
    <row r="4645" ht="0" hidden="1" customHeight="1"/>
    <row r="4646" ht="0" hidden="1" customHeight="1"/>
    <row r="4647" ht="0" hidden="1" customHeight="1"/>
    <row r="4648" ht="0" hidden="1" customHeight="1"/>
    <row r="4649" ht="0" hidden="1" customHeight="1"/>
    <row r="4650" ht="0" hidden="1" customHeight="1"/>
    <row r="4651" ht="0" hidden="1" customHeight="1"/>
    <row r="4652" ht="0" hidden="1" customHeight="1"/>
    <row r="4653" ht="0" hidden="1" customHeight="1"/>
    <row r="4654" ht="0" hidden="1" customHeight="1"/>
    <row r="4655" ht="0" hidden="1" customHeight="1"/>
    <row r="4656" ht="0" hidden="1" customHeight="1"/>
    <row r="4657" ht="0" hidden="1" customHeight="1"/>
    <row r="4658" ht="0" hidden="1" customHeight="1"/>
    <row r="4659" ht="0" hidden="1" customHeight="1"/>
    <row r="4660" ht="0" hidden="1" customHeight="1"/>
    <row r="4661" ht="0" hidden="1" customHeight="1"/>
    <row r="4662" ht="0" hidden="1" customHeight="1"/>
    <row r="4663" ht="0" hidden="1" customHeight="1"/>
    <row r="4664" ht="0" hidden="1" customHeight="1"/>
    <row r="4665" ht="0" hidden="1" customHeight="1"/>
    <row r="4666" ht="0" hidden="1" customHeight="1"/>
    <row r="4667" ht="0" hidden="1" customHeight="1"/>
    <row r="4668" ht="0" hidden="1" customHeight="1"/>
    <row r="4669" ht="0" hidden="1" customHeight="1"/>
    <row r="4670" ht="0" hidden="1" customHeight="1"/>
    <row r="4671" ht="0" hidden="1" customHeight="1"/>
    <row r="4672" ht="0" hidden="1" customHeight="1"/>
    <row r="4673" ht="0" hidden="1" customHeight="1"/>
    <row r="4674" ht="0" hidden="1" customHeight="1"/>
    <row r="4675" ht="0" hidden="1" customHeight="1"/>
    <row r="4676" ht="0" hidden="1" customHeight="1"/>
    <row r="4677" ht="0" hidden="1" customHeight="1"/>
    <row r="4678" ht="0" hidden="1" customHeight="1"/>
    <row r="4679" ht="0" hidden="1" customHeight="1"/>
    <row r="4680" ht="0" hidden="1" customHeight="1"/>
    <row r="4681" ht="0" hidden="1" customHeight="1"/>
    <row r="4682" ht="0" hidden="1" customHeight="1"/>
    <row r="4683" ht="0" hidden="1" customHeight="1"/>
    <row r="4684" ht="0" hidden="1" customHeight="1"/>
    <row r="4685" ht="0" hidden="1" customHeight="1"/>
    <row r="4686" ht="0" hidden="1" customHeight="1"/>
    <row r="4687" ht="0" hidden="1" customHeight="1"/>
    <row r="4688" ht="0" hidden="1" customHeight="1"/>
    <row r="4689" ht="0" hidden="1" customHeight="1"/>
    <row r="4690" ht="0" hidden="1" customHeight="1"/>
    <row r="4691" ht="0" hidden="1" customHeight="1"/>
    <row r="4692" ht="0" hidden="1" customHeight="1"/>
    <row r="4693" ht="0" hidden="1" customHeight="1"/>
    <row r="4694" ht="0" hidden="1" customHeight="1"/>
    <row r="4695" ht="0" hidden="1" customHeight="1"/>
    <row r="4696" ht="0" hidden="1" customHeight="1"/>
    <row r="4697" ht="0" hidden="1" customHeight="1"/>
    <row r="4698" ht="0" hidden="1" customHeight="1"/>
    <row r="4699" ht="0" hidden="1" customHeight="1"/>
    <row r="4700" ht="0" hidden="1" customHeight="1"/>
    <row r="4701" ht="0" hidden="1" customHeight="1"/>
    <row r="4702" ht="0" hidden="1" customHeight="1"/>
    <row r="4703" ht="0" hidden="1" customHeight="1"/>
    <row r="4704" ht="0" hidden="1" customHeight="1"/>
    <row r="4705" ht="0" hidden="1" customHeight="1"/>
    <row r="4706" ht="0" hidden="1" customHeight="1"/>
    <row r="4707" ht="0" hidden="1" customHeight="1"/>
    <row r="4708" ht="0" hidden="1" customHeight="1"/>
    <row r="4709" ht="0" hidden="1" customHeight="1"/>
    <row r="4710" ht="0" hidden="1" customHeight="1"/>
    <row r="4711" ht="0" hidden="1" customHeight="1"/>
    <row r="4712" ht="0" hidden="1" customHeight="1"/>
    <row r="4713" ht="0" hidden="1" customHeight="1"/>
    <row r="4714" ht="0" hidden="1" customHeight="1"/>
    <row r="4715" ht="0" hidden="1" customHeight="1"/>
    <row r="4716" ht="0" hidden="1" customHeight="1"/>
    <row r="4717" ht="0" hidden="1" customHeight="1"/>
    <row r="4718" ht="0" hidden="1" customHeight="1"/>
    <row r="4719" ht="0" hidden="1" customHeight="1"/>
    <row r="4720" ht="0" hidden="1" customHeight="1"/>
    <row r="4721" ht="0" hidden="1" customHeight="1"/>
    <row r="4722" ht="0" hidden="1" customHeight="1"/>
    <row r="4723" ht="0" hidden="1" customHeight="1"/>
    <row r="4724" ht="0" hidden="1" customHeight="1"/>
    <row r="4725" ht="0" hidden="1" customHeight="1"/>
    <row r="4726" ht="0" hidden="1" customHeight="1"/>
    <row r="4727" ht="0" hidden="1" customHeight="1"/>
    <row r="4728" ht="0" hidden="1" customHeight="1"/>
    <row r="4729" ht="0" hidden="1" customHeight="1"/>
    <row r="4730" ht="0" hidden="1" customHeight="1"/>
    <row r="4731" ht="0" hidden="1" customHeight="1"/>
    <row r="4732" ht="0" hidden="1" customHeight="1"/>
    <row r="4733" ht="0" hidden="1" customHeight="1"/>
    <row r="4734" ht="0" hidden="1" customHeight="1"/>
    <row r="4735" ht="0" hidden="1" customHeight="1"/>
    <row r="4736" ht="0" hidden="1" customHeight="1"/>
    <row r="4737" ht="0" hidden="1" customHeight="1"/>
    <row r="4738" ht="0" hidden="1" customHeight="1"/>
    <row r="4739" ht="0" hidden="1" customHeight="1"/>
    <row r="4740" ht="0" hidden="1" customHeight="1"/>
    <row r="4741" ht="0" hidden="1" customHeight="1"/>
    <row r="4742" ht="0" hidden="1" customHeight="1"/>
    <row r="4743" ht="0" hidden="1" customHeight="1"/>
    <row r="4744" ht="0" hidden="1" customHeight="1"/>
    <row r="4745" ht="0" hidden="1" customHeight="1"/>
    <row r="4746" ht="0" hidden="1" customHeight="1"/>
    <row r="4747" ht="0" hidden="1" customHeight="1"/>
    <row r="4748" ht="0" hidden="1" customHeight="1"/>
    <row r="4749" ht="0" hidden="1" customHeight="1"/>
    <row r="4750" ht="0" hidden="1" customHeight="1"/>
    <row r="4751" ht="0" hidden="1" customHeight="1"/>
    <row r="4752" ht="0" hidden="1" customHeight="1"/>
    <row r="4753" ht="0" hidden="1" customHeight="1"/>
    <row r="4754" ht="0" hidden="1" customHeight="1"/>
    <row r="4755" ht="0" hidden="1" customHeight="1"/>
    <row r="4756" ht="0" hidden="1" customHeight="1"/>
    <row r="4757" ht="0" hidden="1" customHeight="1"/>
    <row r="4758" ht="0" hidden="1" customHeight="1"/>
    <row r="4759" ht="0" hidden="1" customHeight="1"/>
    <row r="4760" ht="0" hidden="1" customHeight="1"/>
    <row r="4761" ht="0" hidden="1" customHeight="1"/>
    <row r="4762" ht="0" hidden="1" customHeight="1"/>
    <row r="4763" ht="0" hidden="1" customHeight="1"/>
    <row r="4764" ht="0" hidden="1" customHeight="1"/>
    <row r="4765" ht="0" hidden="1" customHeight="1"/>
    <row r="4766" ht="0" hidden="1" customHeight="1"/>
    <row r="4767" ht="0" hidden="1" customHeight="1"/>
    <row r="4768" ht="0" hidden="1" customHeight="1"/>
    <row r="4769" ht="0" hidden="1" customHeight="1"/>
    <row r="4770" ht="0" hidden="1" customHeight="1"/>
    <row r="4771" ht="0" hidden="1" customHeight="1"/>
    <row r="4772" ht="0" hidden="1" customHeight="1"/>
    <row r="4773" ht="0" hidden="1" customHeight="1"/>
    <row r="4774" ht="0" hidden="1" customHeight="1"/>
    <row r="4775" ht="0" hidden="1" customHeight="1"/>
    <row r="4776" ht="0" hidden="1" customHeight="1"/>
    <row r="4777" ht="0" hidden="1" customHeight="1"/>
    <row r="4778" ht="0" hidden="1" customHeight="1"/>
    <row r="4779" ht="0" hidden="1" customHeight="1"/>
    <row r="4780" ht="0" hidden="1" customHeight="1"/>
    <row r="4781" ht="0" hidden="1" customHeight="1"/>
    <row r="4782" ht="0" hidden="1" customHeight="1"/>
    <row r="4783" ht="0" hidden="1" customHeight="1"/>
    <row r="4784" ht="0" hidden="1" customHeight="1"/>
    <row r="4785" ht="0" hidden="1" customHeight="1"/>
    <row r="4786" ht="0" hidden="1" customHeight="1"/>
    <row r="4787" ht="0" hidden="1" customHeight="1"/>
    <row r="4788" ht="0" hidden="1" customHeight="1"/>
    <row r="4789" ht="0" hidden="1" customHeight="1"/>
    <row r="4790" ht="0" hidden="1" customHeight="1"/>
    <row r="4791" ht="0" hidden="1" customHeight="1"/>
    <row r="4792" ht="0" hidden="1" customHeight="1"/>
    <row r="4793" ht="0" hidden="1" customHeight="1"/>
    <row r="4794" ht="0" hidden="1" customHeight="1"/>
    <row r="4795" ht="0" hidden="1" customHeight="1"/>
    <row r="4796" ht="0" hidden="1" customHeight="1"/>
    <row r="4797" ht="0" hidden="1" customHeight="1"/>
    <row r="4798" ht="0" hidden="1" customHeight="1"/>
    <row r="4799" ht="0" hidden="1" customHeight="1"/>
    <row r="4800" ht="0" hidden="1" customHeight="1"/>
    <row r="4801" ht="0" hidden="1" customHeight="1"/>
    <row r="4802" ht="0" hidden="1" customHeight="1"/>
    <row r="4803" ht="0" hidden="1" customHeight="1"/>
    <row r="4804" ht="0" hidden="1" customHeight="1"/>
    <row r="4805" ht="0" hidden="1" customHeight="1"/>
    <row r="4806" ht="0" hidden="1" customHeight="1"/>
    <row r="4807" ht="0" hidden="1" customHeight="1"/>
    <row r="4808" ht="0" hidden="1" customHeight="1"/>
    <row r="4809" ht="0" hidden="1" customHeight="1"/>
    <row r="4810" ht="0" hidden="1" customHeight="1"/>
    <row r="4811" ht="0" hidden="1" customHeight="1"/>
    <row r="4812" ht="0" hidden="1" customHeight="1"/>
    <row r="4813" ht="0" hidden="1" customHeight="1"/>
    <row r="4814" ht="0" hidden="1" customHeight="1"/>
    <row r="4815" ht="0" hidden="1" customHeight="1"/>
    <row r="4816" ht="0" hidden="1" customHeight="1"/>
    <row r="4817" ht="0" hidden="1" customHeight="1"/>
    <row r="4818" ht="0" hidden="1" customHeight="1"/>
    <row r="4819" ht="0" hidden="1" customHeight="1"/>
    <row r="4820" ht="0" hidden="1" customHeight="1"/>
    <row r="4821" ht="0" hidden="1" customHeight="1"/>
    <row r="4822" ht="0" hidden="1" customHeight="1"/>
    <row r="4823" ht="0" hidden="1" customHeight="1"/>
    <row r="4824" ht="0" hidden="1" customHeight="1"/>
    <row r="4825" ht="0" hidden="1" customHeight="1"/>
    <row r="4826" ht="0" hidden="1" customHeight="1"/>
    <row r="4827" ht="0" hidden="1" customHeight="1"/>
    <row r="4828" ht="0" hidden="1" customHeight="1"/>
    <row r="4829" ht="0" hidden="1" customHeight="1"/>
    <row r="4830" ht="0" hidden="1" customHeight="1"/>
    <row r="4831" ht="0" hidden="1" customHeight="1"/>
    <row r="4832" ht="0" hidden="1" customHeight="1"/>
    <row r="4833" ht="0" hidden="1" customHeight="1"/>
    <row r="4834" ht="0" hidden="1" customHeight="1"/>
    <row r="4835" ht="0" hidden="1" customHeight="1"/>
    <row r="4836" ht="0" hidden="1" customHeight="1"/>
    <row r="4837" ht="0" hidden="1" customHeight="1"/>
    <row r="4838" ht="0" hidden="1" customHeight="1"/>
    <row r="4839" ht="0" hidden="1" customHeight="1"/>
    <row r="4840" ht="0" hidden="1" customHeight="1"/>
    <row r="4841" ht="0" hidden="1" customHeight="1"/>
    <row r="4842" ht="0" hidden="1" customHeight="1"/>
    <row r="4843" ht="0" hidden="1" customHeight="1"/>
    <row r="4844" ht="0" hidden="1" customHeight="1"/>
    <row r="4845" ht="0" hidden="1" customHeight="1"/>
    <row r="4846" ht="0" hidden="1" customHeight="1"/>
    <row r="4847" ht="0" hidden="1" customHeight="1"/>
    <row r="4848" ht="0" hidden="1" customHeight="1"/>
    <row r="4849" ht="0" hidden="1" customHeight="1"/>
    <row r="4850" ht="0" hidden="1" customHeight="1"/>
    <row r="4851" ht="0" hidden="1" customHeight="1"/>
    <row r="4852" ht="0" hidden="1" customHeight="1"/>
    <row r="4853" ht="0" hidden="1" customHeight="1"/>
    <row r="4854" ht="0" hidden="1" customHeight="1"/>
    <row r="4855" ht="0" hidden="1" customHeight="1"/>
    <row r="4856" ht="0" hidden="1" customHeight="1"/>
    <row r="4857" ht="0" hidden="1" customHeight="1"/>
    <row r="4858" ht="0" hidden="1" customHeight="1"/>
    <row r="4859" ht="0" hidden="1" customHeight="1"/>
    <row r="4860" ht="0" hidden="1" customHeight="1"/>
    <row r="4861" ht="0" hidden="1" customHeight="1"/>
    <row r="4862" ht="0" hidden="1" customHeight="1"/>
    <row r="4863" ht="0" hidden="1" customHeight="1"/>
    <row r="4864" ht="0" hidden="1" customHeight="1"/>
    <row r="4865" ht="0" hidden="1" customHeight="1"/>
    <row r="4866" ht="0" hidden="1" customHeight="1"/>
    <row r="4867" ht="0" hidden="1" customHeight="1"/>
    <row r="4868" ht="0" hidden="1" customHeight="1"/>
    <row r="4869" ht="0" hidden="1" customHeight="1"/>
    <row r="4870" ht="0" hidden="1" customHeight="1"/>
    <row r="4871" ht="0" hidden="1" customHeight="1"/>
    <row r="4872" ht="0" hidden="1" customHeight="1"/>
    <row r="4873" ht="0" hidden="1" customHeight="1"/>
    <row r="4874" ht="0" hidden="1" customHeight="1"/>
    <row r="4875" ht="0" hidden="1" customHeight="1"/>
    <row r="4876" ht="0" hidden="1" customHeight="1"/>
    <row r="4877" ht="0" hidden="1" customHeight="1"/>
    <row r="4878" ht="0" hidden="1" customHeight="1"/>
    <row r="4879" ht="0" hidden="1" customHeight="1"/>
    <row r="4880" ht="0" hidden="1" customHeight="1"/>
    <row r="4881" ht="0" hidden="1" customHeight="1"/>
    <row r="4882" ht="0" hidden="1" customHeight="1"/>
    <row r="4883" ht="0" hidden="1" customHeight="1"/>
    <row r="4884" ht="0" hidden="1" customHeight="1"/>
    <row r="4885" ht="0" hidden="1" customHeight="1"/>
    <row r="4886" ht="0" hidden="1" customHeight="1"/>
    <row r="4887" ht="0" hidden="1" customHeight="1"/>
    <row r="4888" ht="0" hidden="1" customHeight="1"/>
    <row r="4889" ht="0" hidden="1" customHeight="1"/>
    <row r="4890" ht="0" hidden="1" customHeight="1"/>
    <row r="4891" ht="0" hidden="1" customHeight="1"/>
    <row r="4892" ht="0" hidden="1" customHeight="1"/>
    <row r="4893" ht="0" hidden="1" customHeight="1"/>
    <row r="4894" ht="0" hidden="1" customHeight="1"/>
    <row r="4895" ht="0" hidden="1" customHeight="1"/>
    <row r="4896" ht="0" hidden="1" customHeight="1"/>
    <row r="4897" ht="0" hidden="1" customHeight="1"/>
    <row r="4898" ht="0" hidden="1" customHeight="1"/>
    <row r="4899" ht="0" hidden="1" customHeight="1"/>
    <row r="4900" ht="0" hidden="1" customHeight="1"/>
    <row r="4901" ht="0" hidden="1" customHeight="1"/>
    <row r="4902" ht="0" hidden="1" customHeight="1"/>
    <row r="4903" ht="0" hidden="1" customHeight="1"/>
    <row r="4904" ht="0" hidden="1" customHeight="1"/>
    <row r="4905" ht="0" hidden="1" customHeight="1"/>
    <row r="4906" ht="0" hidden="1" customHeight="1"/>
    <row r="4907" ht="0" hidden="1" customHeight="1"/>
    <row r="4908" ht="0" hidden="1" customHeight="1"/>
    <row r="4909" ht="0" hidden="1" customHeight="1"/>
    <row r="4910" ht="0" hidden="1" customHeight="1"/>
    <row r="4911" ht="0" hidden="1" customHeight="1"/>
    <row r="4912" ht="0" hidden="1" customHeight="1"/>
    <row r="4913" ht="0" hidden="1" customHeight="1"/>
    <row r="4914" ht="0" hidden="1" customHeight="1"/>
    <row r="4915" ht="0" hidden="1" customHeight="1"/>
    <row r="4916" ht="0" hidden="1" customHeight="1"/>
    <row r="4917" ht="0" hidden="1" customHeight="1"/>
    <row r="4918" ht="0" hidden="1" customHeight="1"/>
    <row r="4919" ht="0" hidden="1" customHeight="1"/>
    <row r="4920" ht="0" hidden="1" customHeight="1"/>
    <row r="4921" ht="0" hidden="1" customHeight="1"/>
    <row r="4922" ht="0" hidden="1" customHeight="1"/>
    <row r="4923" ht="0" hidden="1" customHeight="1"/>
    <row r="4924" ht="0" hidden="1" customHeight="1"/>
    <row r="4925" ht="0" hidden="1" customHeight="1"/>
    <row r="4926" ht="0" hidden="1" customHeight="1"/>
    <row r="4927" ht="0" hidden="1" customHeight="1"/>
    <row r="4928" ht="0" hidden="1" customHeight="1"/>
    <row r="4929" ht="0" hidden="1" customHeight="1"/>
    <row r="4930" ht="0" hidden="1" customHeight="1"/>
    <row r="4931" ht="0" hidden="1" customHeight="1"/>
    <row r="4932" ht="0" hidden="1" customHeight="1"/>
    <row r="4933" ht="0" hidden="1" customHeight="1"/>
    <row r="4934" ht="0" hidden="1" customHeight="1"/>
    <row r="4935" ht="0" hidden="1" customHeight="1"/>
    <row r="4936" ht="0" hidden="1" customHeight="1"/>
    <row r="4937" ht="0" hidden="1" customHeight="1"/>
    <row r="4938" ht="0" hidden="1" customHeight="1"/>
    <row r="4939" ht="0" hidden="1" customHeight="1"/>
    <row r="4940" ht="0" hidden="1" customHeight="1"/>
    <row r="4941" ht="0" hidden="1" customHeight="1"/>
    <row r="4942" ht="0" hidden="1" customHeight="1"/>
    <row r="4943" ht="0" hidden="1" customHeight="1"/>
    <row r="4944" ht="0" hidden="1" customHeight="1"/>
    <row r="4945" ht="0" hidden="1" customHeight="1"/>
    <row r="4946" ht="0" hidden="1" customHeight="1"/>
    <row r="4947" ht="0" hidden="1" customHeight="1"/>
    <row r="4948" ht="0" hidden="1" customHeight="1"/>
    <row r="4949" ht="0" hidden="1" customHeight="1"/>
    <row r="4950" ht="0" hidden="1" customHeight="1"/>
    <row r="4951" ht="0" hidden="1" customHeight="1"/>
    <row r="4952" ht="0" hidden="1" customHeight="1"/>
    <row r="4953" ht="0" hidden="1" customHeight="1"/>
    <row r="4954" ht="0" hidden="1" customHeight="1"/>
    <row r="4955" ht="0" hidden="1" customHeight="1"/>
    <row r="4956" ht="0" hidden="1" customHeight="1"/>
    <row r="4957" ht="0" hidden="1" customHeight="1"/>
    <row r="4958" ht="0" hidden="1" customHeight="1"/>
    <row r="4959" ht="0" hidden="1" customHeight="1"/>
    <row r="4960" ht="0" hidden="1" customHeight="1"/>
    <row r="4961" ht="0" hidden="1" customHeight="1"/>
    <row r="4962" ht="0" hidden="1" customHeight="1"/>
    <row r="4963" ht="0" hidden="1" customHeight="1"/>
    <row r="4964" ht="0" hidden="1" customHeight="1"/>
    <row r="4965" ht="0" hidden="1" customHeight="1"/>
    <row r="4966" ht="0" hidden="1" customHeight="1"/>
    <row r="4967" ht="0" hidden="1" customHeight="1"/>
    <row r="4968" ht="0" hidden="1" customHeight="1"/>
    <row r="4969" ht="0" hidden="1" customHeight="1"/>
    <row r="4970" ht="0" hidden="1" customHeight="1"/>
    <row r="4971" ht="0" hidden="1" customHeight="1"/>
    <row r="4972" ht="0" hidden="1" customHeight="1"/>
    <row r="4973" ht="0" hidden="1" customHeight="1"/>
    <row r="4974" ht="0" hidden="1" customHeight="1"/>
    <row r="4975" ht="0" hidden="1" customHeight="1"/>
    <row r="4976" ht="0" hidden="1" customHeight="1"/>
    <row r="4977" ht="0" hidden="1" customHeight="1"/>
    <row r="4978" ht="0" hidden="1" customHeight="1"/>
    <row r="4979" ht="0" hidden="1" customHeight="1"/>
    <row r="4980" ht="0" hidden="1" customHeight="1"/>
    <row r="4981" ht="0" hidden="1" customHeight="1"/>
    <row r="4982" ht="0" hidden="1" customHeight="1"/>
    <row r="4983" ht="0" hidden="1" customHeight="1"/>
    <row r="4984" ht="0" hidden="1" customHeight="1"/>
    <row r="4985" ht="0" hidden="1" customHeight="1"/>
    <row r="4986" ht="0" hidden="1" customHeight="1"/>
    <row r="4987" ht="0" hidden="1" customHeight="1"/>
    <row r="4988" ht="0" hidden="1" customHeight="1"/>
    <row r="4989" ht="0" hidden="1" customHeight="1"/>
    <row r="4990" ht="0" hidden="1" customHeight="1"/>
    <row r="4991" ht="0" hidden="1" customHeight="1"/>
    <row r="4992" ht="0" hidden="1" customHeight="1"/>
    <row r="4993" ht="0" hidden="1" customHeight="1"/>
    <row r="4994" ht="0" hidden="1" customHeight="1"/>
    <row r="4995" ht="0" hidden="1" customHeight="1"/>
    <row r="4996" ht="0" hidden="1" customHeight="1"/>
    <row r="4997" ht="0" hidden="1" customHeight="1"/>
    <row r="4998" ht="0" hidden="1" customHeight="1"/>
    <row r="4999" ht="0" hidden="1" customHeight="1"/>
    <row r="5000" ht="0" hidden="1" customHeight="1"/>
    <row r="5001" ht="0" hidden="1" customHeight="1"/>
    <row r="5002" ht="0" hidden="1" customHeight="1"/>
    <row r="5003" ht="0" hidden="1" customHeight="1"/>
    <row r="5004" ht="0" hidden="1" customHeight="1"/>
    <row r="5005" ht="0" hidden="1" customHeight="1"/>
    <row r="5006" ht="0" hidden="1" customHeight="1"/>
    <row r="5007" ht="0" hidden="1" customHeight="1"/>
    <row r="5008" ht="0" hidden="1" customHeight="1"/>
    <row r="5009" ht="0" hidden="1" customHeight="1"/>
    <row r="5010" ht="0" hidden="1" customHeight="1"/>
    <row r="5011" ht="0" hidden="1" customHeight="1"/>
    <row r="5012" ht="0" hidden="1" customHeight="1"/>
    <row r="5013" ht="0" hidden="1" customHeight="1"/>
    <row r="5014" ht="0" hidden="1" customHeight="1"/>
    <row r="5015" ht="0" hidden="1" customHeight="1"/>
    <row r="5016" ht="0" hidden="1" customHeight="1"/>
    <row r="5017" ht="0" hidden="1" customHeight="1"/>
    <row r="5018" ht="0" hidden="1" customHeight="1"/>
    <row r="5019" ht="0" hidden="1" customHeight="1"/>
    <row r="5020" ht="0" hidden="1" customHeight="1"/>
    <row r="5021" ht="0" hidden="1" customHeight="1"/>
    <row r="5022" ht="0" hidden="1" customHeight="1"/>
    <row r="5023" ht="0" hidden="1" customHeight="1"/>
    <row r="5024" ht="0" hidden="1" customHeight="1"/>
    <row r="5025" ht="0" hidden="1" customHeight="1"/>
    <row r="5026" ht="0" hidden="1" customHeight="1"/>
    <row r="5027" ht="0" hidden="1" customHeight="1"/>
    <row r="5028" ht="0" hidden="1" customHeight="1"/>
    <row r="5029" ht="0" hidden="1" customHeight="1"/>
    <row r="5030" ht="0" hidden="1" customHeight="1"/>
    <row r="5031" ht="0" hidden="1" customHeight="1"/>
    <row r="5032" ht="0" hidden="1" customHeight="1"/>
    <row r="5033" ht="0" hidden="1" customHeight="1"/>
    <row r="5034" ht="0" hidden="1" customHeight="1"/>
    <row r="5035" ht="0" hidden="1" customHeight="1"/>
    <row r="5036" ht="0" hidden="1" customHeight="1"/>
    <row r="5037" ht="0" hidden="1" customHeight="1"/>
    <row r="5038" ht="0" hidden="1" customHeight="1"/>
    <row r="5039" ht="0" hidden="1" customHeight="1"/>
    <row r="5040" ht="0" hidden="1" customHeight="1"/>
    <row r="5041" ht="0" hidden="1" customHeight="1"/>
    <row r="5042" ht="0" hidden="1" customHeight="1"/>
    <row r="5043" ht="0" hidden="1" customHeight="1"/>
    <row r="5044" ht="0" hidden="1" customHeight="1"/>
    <row r="5045" ht="0" hidden="1" customHeight="1" thickTop="1" thickBot="1"/>
    <row r="5046" ht="0" hidden="1" customHeight="1" thickTop="1" thickBot="1"/>
    <row r="5047" ht="0" hidden="1" customHeight="1" thickTop="1" thickBot="1"/>
    <row r="5048" ht="0" hidden="1" customHeight="1" thickTop="1" thickBot="1"/>
    <row r="5049" ht="0" hidden="1" customHeight="1" thickTop="1" thickBot="1"/>
  </sheetData>
  <sheetProtection algorithmName="SHA-512" hashValue="pq1swX0PHGquYBQRSWIqct0iMkiSYINFPel9sOBjxfTEjuVDuoN2AO7eCBFYkkF1OjfBq0GWAsPsKRZ9FMF/eg==" saltValue="KWP38YUYPHnvYQn/g5Zw8Q==" spinCount="100000" sheet="1" objects="1" scenarios="1"/>
  <sortState xmlns:xlrd2="http://schemas.microsoft.com/office/spreadsheetml/2017/richdata2" ref="R209:R217">
    <sortCondition ref="R208"/>
  </sortState>
  <dataConsolidate link="1"/>
  <mergeCells count="71">
    <mergeCell ref="D15:D16"/>
    <mergeCell ref="C15:C16"/>
    <mergeCell ref="V2:X2"/>
    <mergeCell ref="O4:R4"/>
    <mergeCell ref="O5:R5"/>
    <mergeCell ref="O6:R6"/>
    <mergeCell ref="S4:T4"/>
    <mergeCell ref="M5:N5"/>
    <mergeCell ref="M4:N4"/>
    <mergeCell ref="M8:N8"/>
    <mergeCell ref="O8:R8"/>
    <mergeCell ref="S6:T6"/>
    <mergeCell ref="S7:U8"/>
    <mergeCell ref="S5:T5"/>
    <mergeCell ref="O7:R7"/>
    <mergeCell ref="S16:V16"/>
    <mergeCell ref="W1:X1"/>
    <mergeCell ref="W3:X3"/>
    <mergeCell ref="M1:Q1"/>
    <mergeCell ref="R1:S1"/>
    <mergeCell ref="T1:U1"/>
    <mergeCell ref="R2:S2"/>
    <mergeCell ref="S3:U3"/>
    <mergeCell ref="O2:Q2"/>
    <mergeCell ref="M2:N2"/>
    <mergeCell ref="T2:U2"/>
    <mergeCell ref="M3:R3"/>
    <mergeCell ref="Q33:V33"/>
    <mergeCell ref="Q25:V25"/>
    <mergeCell ref="Q26:V26"/>
    <mergeCell ref="Q35:V35"/>
    <mergeCell ref="Q36:V36"/>
    <mergeCell ref="S15:V15"/>
    <mergeCell ref="M9:X9"/>
    <mergeCell ref="M10:O10"/>
    <mergeCell ref="P10:S10"/>
    <mergeCell ref="T10:X10"/>
    <mergeCell ref="Q11:T11"/>
    <mergeCell ref="M14:X14"/>
    <mergeCell ref="M53:X53"/>
    <mergeCell ref="M7:N7"/>
    <mergeCell ref="M6:N6"/>
    <mergeCell ref="Q41:V41"/>
    <mergeCell ref="Q42:V42"/>
    <mergeCell ref="Q50:V50"/>
    <mergeCell ref="Q37:V37"/>
    <mergeCell ref="Q27:V27"/>
    <mergeCell ref="Q43:V43"/>
    <mergeCell ref="Q44:V44"/>
    <mergeCell ref="Q45:V45"/>
    <mergeCell ref="S18:V18"/>
    <mergeCell ref="S19:V19"/>
    <mergeCell ref="Q34:V34"/>
    <mergeCell ref="Q22:V22"/>
    <mergeCell ref="S17:V17"/>
    <mergeCell ref="Q49:V49"/>
    <mergeCell ref="Q30:V30"/>
    <mergeCell ref="Q20:V20"/>
    <mergeCell ref="Q21:V21"/>
    <mergeCell ref="Q23:V23"/>
    <mergeCell ref="Q24:V24"/>
    <mergeCell ref="Q31:V31"/>
    <mergeCell ref="Q32:V32"/>
    <mergeCell ref="Q38:V38"/>
    <mergeCell ref="Q28:V28"/>
    <mergeCell ref="Q29:V29"/>
    <mergeCell ref="Q48:V48"/>
    <mergeCell ref="Q46:V46"/>
    <mergeCell ref="Q47:V47"/>
    <mergeCell ref="Q39:V39"/>
    <mergeCell ref="Q40:V40"/>
  </mergeCells>
  <conditionalFormatting sqref="F7:H9 T92:T94 M2:M3 M53:M83 E13:E14 E10:H10 E11 E16 N51:W52 X87:Y87 F3:I4 F6:I6 E1:I2 Y88 E5:I5 X4 P15:Q15 Q17 Y51:Y83 I13:I14 W17:X17 E17:I17 W15:X15 E15:H15 E12:I12 B1:B959 E85:E86 G86 V84:Y86 I85:I86 E87:F87 H87:H88 J89 R205:R306 R307:Y333 N101:W102 L99:L100 E91:E92 P90 I100 T90 M100 N90:N96 N99 T99:T100 N106:W106 L105:M106 L104 N103:N105 O115:Q333 L108:M116 N109:Q114 R109:W204 N108 N115:N203">
    <cfRule type="containsText" dxfId="52" priority="206" operator="containsText" text="#N/A">
      <formula>NOT(ISERROR(SEARCH("#N/A",B1)))</formula>
    </cfRule>
  </conditionalFormatting>
  <conditionalFormatting sqref="V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ntainsText" dxfId="51" priority="200" operator="containsText" text="#N/A">
      <formula>NOT(ISERROR(SEARCH("#N/A",E9)))</formula>
    </cfRule>
  </conditionalFormatting>
  <conditionalFormatting sqref="T91">
    <cfRule type="containsText" dxfId="50" priority="195" operator="containsText" text="#N/A">
      <formula>NOT(ISERROR(SEARCH("#N/A",T91)))</formula>
    </cfRule>
  </conditionalFormatting>
  <conditionalFormatting sqref="N17">
    <cfRule type="containsText" dxfId="49" priority="188" operator="containsText" text="#N/A">
      <formula>NOT(ISERROR(SEARCH("#N/A",N17)))</formula>
    </cfRule>
  </conditionalFormatting>
  <conditionalFormatting sqref="M15:M16">
    <cfRule type="containsText" dxfId="48" priority="189" operator="containsText" text="#N/A">
      <formula>NOT(ISERROR(SEARCH("#N/A",M15)))</formula>
    </cfRule>
  </conditionalFormatting>
  <conditionalFormatting sqref="O4">
    <cfRule type="containsText" dxfId="47" priority="187" operator="containsText" text="#N/A">
      <formula>NOT(ISERROR(SEARCH("#N/A",O4)))</formula>
    </cfRule>
  </conditionalFormatting>
  <conditionalFormatting sqref="M5">
    <cfRule type="containsText" dxfId="46" priority="175" operator="containsText" text="#N/A">
      <formula>NOT(ISERROR(SEARCH("#N/A",M5)))</formula>
    </cfRule>
  </conditionalFormatting>
  <conditionalFormatting sqref="M7">
    <cfRule type="containsText" dxfId="45" priority="173" operator="containsText" text="#N/A">
      <formula>NOT(ISERROR(SEARCH("#N/A",M7)))</formula>
    </cfRule>
  </conditionalFormatting>
  <conditionalFormatting sqref="M17">
    <cfRule type="containsText" dxfId="44" priority="177" operator="containsText" text="#N/A">
      <formula>NOT(ISERROR(SEARCH("#N/A",M17)))</formula>
    </cfRule>
  </conditionalFormatting>
  <conditionalFormatting sqref="M6">
    <cfRule type="containsText" dxfId="43" priority="174" operator="containsText" text="#N/A">
      <formula>NOT(ISERROR(SEARCH("#N/A",M6)))</formula>
    </cfRule>
  </conditionalFormatting>
  <conditionalFormatting sqref="M4">
    <cfRule type="containsText" dxfId="42" priority="176" operator="containsText" text="#N/A">
      <formula>NOT(ISERROR(SEARCH("#N/A",M4)))</formula>
    </cfRule>
  </conditionalFormatting>
  <conditionalFormatting sqref="O7">
    <cfRule type="containsText" dxfId="41" priority="166" operator="containsText" text="#N/A">
      <formula>NOT(ISERROR(SEARCH("#N/A",O7)))</formula>
    </cfRule>
  </conditionalFormatting>
  <conditionalFormatting sqref="O5">
    <cfRule type="containsText" dxfId="40" priority="168" operator="containsText" text="#N/A">
      <formula>NOT(ISERROR(SEARCH("#N/A",O5)))</formula>
    </cfRule>
  </conditionalFormatting>
  <conditionalFormatting sqref="O6">
    <cfRule type="containsText" dxfId="39" priority="167" operator="containsText" text="#N/A">
      <formula>NOT(ISERROR(SEARCH("#N/A",O6)))</formula>
    </cfRule>
  </conditionalFormatting>
  <conditionalFormatting sqref="X7">
    <cfRule type="containsErrors" dxfId="38" priority="165">
      <formula>ISERROR(X7)</formula>
    </cfRule>
  </conditionalFormatting>
  <conditionalFormatting sqref="N15">
    <cfRule type="containsText" dxfId="37" priority="154" operator="containsText" text="#N/A">
      <formula>NOT(ISERROR(SEARCH("#N/A",N15)))</formula>
    </cfRule>
  </conditionalFormatting>
  <conditionalFormatting sqref="O127:W127">
    <cfRule type="iconSet" priority="149">
      <iconSet iconSet="3Arrows">
        <cfvo type="percent" val="0"/>
        <cfvo type="percent" val="33"/>
        <cfvo type="percent" val="67"/>
      </iconSet>
    </cfRule>
  </conditionalFormatting>
  <conditionalFormatting sqref="M1">
    <cfRule type="containsText" dxfId="36" priority="135" operator="containsText" text="#N/A">
      <formula>NOT(ISERROR(SEARCH("#N/A",M1)))</formula>
    </cfRule>
  </conditionalFormatting>
  <conditionalFormatting sqref="O8">
    <cfRule type="containsText" dxfId="35" priority="117" operator="containsText" text="#N/A">
      <formula>NOT(ISERROR(SEARCH("#N/A",O8)))</formula>
    </cfRule>
  </conditionalFormatting>
  <conditionalFormatting sqref="M8">
    <cfRule type="containsText" dxfId="34" priority="118" operator="containsText" text="#N/A">
      <formula>NOT(ISERROR(SEARCH("#N/A",M8)))</formula>
    </cfRule>
  </conditionalFormatting>
  <conditionalFormatting sqref="V3">
    <cfRule type="containsText" dxfId="33" priority="115" operator="containsText" text="#N/A">
      <formula>NOT(ISERROR(SEARCH("#N/A",V3)))</formula>
    </cfRule>
  </conditionalFormatting>
  <conditionalFormatting sqref="X51:X52 X18 W20:X25">
    <cfRule type="containsErrors" dxfId="32" priority="104">
      <formula>ISERROR(W18)</formula>
    </cfRule>
  </conditionalFormatting>
  <conditionalFormatting sqref="S3">
    <cfRule type="containsText" dxfId="31" priority="59" operator="containsText" text="#N/A">
      <formula>NOT(ISERROR(SEARCH("#N/A",S3)))</formula>
    </cfRule>
  </conditionalFormatting>
  <conditionalFormatting sqref="W87">
    <cfRule type="containsText" dxfId="30" priority="48" operator="containsText" text="#N/A">
      <formula>NOT(ISERROR(SEARCH("#N/A",W87)))</formula>
    </cfRule>
  </conditionalFormatting>
  <conditionalFormatting sqref="H100">
    <cfRule type="containsText" dxfId="29" priority="46" operator="containsText" text="#N/A">
      <formula>NOT(ISERROR(SEARCH("#N/A",H100)))</formula>
    </cfRule>
  </conditionalFormatting>
  <conditionalFormatting sqref="H100">
    <cfRule type="containsText" dxfId="28" priority="45" operator="containsText" text="#N/A">
      <formula>NOT(ISERROR(SEARCH("#N/A",H100)))</formula>
    </cfRule>
  </conditionalFormatting>
  <conditionalFormatting sqref="S6">
    <cfRule type="containsText" dxfId="27" priority="35" operator="containsText" text="#N/A">
      <formula>NOT(ISERROR(SEARCH("#N/A",S6)))</formula>
    </cfRule>
  </conditionalFormatting>
  <conditionalFormatting sqref="P17">
    <cfRule type="containsText" dxfId="26" priority="39" operator="containsText" text="#N/A">
      <formula>NOT(ISERROR(SEARCH("#N/A",P17)))</formula>
    </cfRule>
  </conditionalFormatting>
  <conditionalFormatting sqref="S7">
    <cfRule type="containsText" dxfId="25" priority="36" operator="containsText" text="#N/A">
      <formula>NOT(ISERROR(SEARCH("#N/A",S7)))</formula>
    </cfRule>
  </conditionalFormatting>
  <conditionalFormatting sqref="F88">
    <cfRule type="containsText" dxfId="24" priority="34" operator="containsText" text="#N/A">
      <formula>NOT(ISERROR(SEARCH("#N/A",F88)))</formula>
    </cfRule>
  </conditionalFormatting>
  <conditionalFormatting sqref="X6">
    <cfRule type="containsErrors" dxfId="23" priority="32">
      <formula>ISERROR(X6)</formula>
    </cfRule>
    <cfRule type="containsText" dxfId="22" priority="33" operator="containsText" text="#N/A">
      <formula>NOT(ISERROR(SEARCH("#N/A",X6)))</formula>
    </cfRule>
  </conditionalFormatting>
  <conditionalFormatting sqref="O95">
    <cfRule type="containsText" dxfId="21" priority="28" operator="containsText" text="#N/A">
      <formula>NOT(ISERROR(SEARCH("#N/A",O95)))</formula>
    </cfRule>
  </conditionalFormatting>
  <conditionalFormatting sqref="O94:O95">
    <cfRule type="containsText" dxfId="20" priority="29" operator="containsText" text="#N/A">
      <formula>NOT(ISERROR(SEARCH("#N/A",O94)))</formula>
    </cfRule>
  </conditionalFormatting>
  <conditionalFormatting sqref="T95">
    <cfRule type="containsText" dxfId="19" priority="25" operator="containsText" text="#N/A">
      <formula>NOT(ISERROR(SEARCH("#N/A",T95)))</formula>
    </cfRule>
  </conditionalFormatting>
  <conditionalFormatting sqref="T96">
    <cfRule type="containsText" dxfId="18" priority="24" operator="containsText" text="#N/A">
      <formula>NOT(ISERROR(SEARCH("#N/A",T96)))</formula>
    </cfRule>
  </conditionalFormatting>
  <conditionalFormatting sqref="W26:X50">
    <cfRule type="containsErrors" dxfId="17" priority="23">
      <formula>ISERROR(W26)</formula>
    </cfRule>
  </conditionalFormatting>
  <conditionalFormatting sqref="O15">
    <cfRule type="containsText" dxfId="16" priority="22" operator="containsText" text="#N/A">
      <formula>NOT(ISERROR(SEARCH("#N/A",O15)))</formula>
    </cfRule>
  </conditionalFormatting>
  <conditionalFormatting sqref="O17">
    <cfRule type="containsText" dxfId="15" priority="21" operator="containsText" text="#N/A">
      <formula>NOT(ISERROR(SEARCH("#N/A",O17)))</formula>
    </cfRule>
  </conditionalFormatting>
  <conditionalFormatting sqref="E93:F93">
    <cfRule type="containsText" dxfId="14" priority="20" operator="containsText" text="#N/A">
      <formula>NOT(ISERROR(SEARCH("#N/A",E93)))</formula>
    </cfRule>
  </conditionalFormatting>
  <conditionalFormatting sqref="X19">
    <cfRule type="containsErrors" dxfId="13" priority="18">
      <formula>ISERROR(X19)</formula>
    </cfRule>
  </conditionalFormatting>
  <conditionalFormatting sqref="O103:X103">
    <cfRule type="containsText" dxfId="12" priority="17" operator="containsText" text="#N/A">
      <formula>NOT(ISERROR(SEARCH("#N/A",O103)))</formula>
    </cfRule>
  </conditionalFormatting>
  <conditionalFormatting sqref="O107">
    <cfRule type="containsText" dxfId="11" priority="7" operator="containsText" text="#N/A">
      <formula>NOT(ISERROR(SEARCH("#N/A",O107)))</formula>
    </cfRule>
  </conditionalFormatting>
  <conditionalFormatting sqref="O105:X105">
    <cfRule type="containsText" dxfId="10" priority="15" operator="containsText" text="#N/A">
      <formula>NOT(ISERROR(SEARCH("#N/A",O105)))</formula>
    </cfRule>
  </conditionalFormatting>
  <conditionalFormatting sqref="S15">
    <cfRule type="containsText" dxfId="9" priority="14" operator="containsText" text="#N/A">
      <formula>NOT(ISERROR(SEARCH("#N/A",S15)))</formula>
    </cfRule>
  </conditionalFormatting>
  <conditionalFormatting sqref="O104:X104">
    <cfRule type="containsText" dxfId="8" priority="13" operator="containsText" text="#N/A">
      <formula>NOT(ISERROR(SEARCH("#N/A",O104)))</formula>
    </cfRule>
  </conditionalFormatting>
  <conditionalFormatting sqref="W18">
    <cfRule type="containsErrors" dxfId="7" priority="12">
      <formula>ISERROR(W18)</formula>
    </cfRule>
  </conditionalFormatting>
  <conditionalFormatting sqref="N306:N332">
    <cfRule type="containsText" dxfId="6" priority="11" operator="containsText" text="#N/A">
      <formula>NOT(ISERROR(SEARCH("#N/A",N306)))</formula>
    </cfRule>
  </conditionalFormatting>
  <conditionalFormatting sqref="N127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N107">
    <cfRule type="containsText" dxfId="5" priority="9" operator="containsText" text="#N/A">
      <formula>NOT(ISERROR(SEARCH("#N/A",N107)))</formula>
    </cfRule>
  </conditionalFormatting>
  <conditionalFormatting sqref="O107">
    <cfRule type="containsText" dxfId="4" priority="8" operator="containsText" text="#N/A">
      <formula>NOT(ISERROR(SEARCH("#N/A",O107)))</formula>
    </cfRule>
  </conditionalFormatting>
  <conditionalFormatting sqref="T107">
    <cfRule type="containsText" dxfId="3" priority="6" operator="containsText" text="#N/A">
      <formula>NOT(ISERROR(SEARCH("#N/A",T107)))</formula>
    </cfRule>
  </conditionalFormatting>
  <conditionalFormatting sqref="O108:X108">
    <cfRule type="containsText" dxfId="2" priority="5" operator="containsText" text="#N/A">
      <formula>NOT(ISERROR(SEARCH("#N/A",O108)))</formula>
    </cfRule>
  </conditionalFormatting>
  <conditionalFormatting sqref="L101">
    <cfRule type="containsText" dxfId="1" priority="4" operator="containsText" text="#N/A">
      <formula>NOT(ISERROR(SEARCH("#N/A",L101)))</formula>
    </cfRule>
  </conditionalFormatting>
  <conditionalFormatting sqref="W19">
    <cfRule type="containsErrors" dxfId="0" priority="1">
      <formula>ISERROR(W19)</formula>
    </cfRule>
  </conditionalFormatting>
  <dataValidations xWindow="120" yWindow="337" count="10">
    <dataValidation type="list" allowBlank="1" showInputMessage="1" showErrorMessage="1" sqref="O20:O50" xr:uid="{00000000-0002-0000-0000-000003000000}">
      <formula1>$O$91</formula1>
    </dataValidation>
    <dataValidation type="list" allowBlank="1" showInputMessage="1" showErrorMessage="1" sqref="U4" xr:uid="{00000000-0002-0000-0000-000004000000}">
      <formula1>$E$1:$E$2</formula1>
    </dataValidation>
    <dataValidation type="list" allowBlank="1" showInputMessage="1" showErrorMessage="1" sqref="U5" xr:uid="{00000000-0002-0000-0000-000005000000}">
      <formula1>$H$2:$H$4</formula1>
    </dataValidation>
    <dataValidation type="list" allowBlank="1" showInputMessage="1" showErrorMessage="1" sqref="P20:P50" xr:uid="{00000000-0002-0000-0000-000006000000}">
      <formula1>$B$1:$B$331</formula1>
    </dataValidation>
    <dataValidation type="list" allowBlank="1" showInputMessage="1" showErrorMessage="1" sqref="O18:O19" xr:uid="{A996360B-8D6A-DE43-9CB6-C1EEAA3557FC}">
      <formula1>INDIRECT(N18)</formula1>
    </dataValidation>
    <dataValidation type="list" allowBlank="1" showInputMessage="1" showErrorMessage="1" sqref="P18:P19" xr:uid="{CA8B12FE-9A9F-4E47-84FC-A3670ECF9479}">
      <formula1>INDIRECT(K18)</formula1>
    </dataValidation>
    <dataValidation type="list" allowBlank="1" showInputMessage="1" showErrorMessage="1" sqref="N20:N50" xr:uid="{00000000-0002-0000-0000-000001000000}">
      <formula1>#REF!</formula1>
    </dataValidation>
    <dataValidation type="list" allowBlank="1" showInputMessage="1" showErrorMessage="1" sqref="Q18:Q19" xr:uid="{7A1392B1-6564-4D4B-8D93-895CDA55F14B}">
      <formula1>INDIRECT(J18)</formula1>
    </dataValidation>
    <dataValidation type="list" allowBlank="1" showInputMessage="1" showErrorMessage="1" sqref="R18:R19" xr:uid="{DA2FFAF4-CC10-9048-9C2E-D36085C0E22F}">
      <formula1>$A$84:$A$583</formula1>
    </dataValidation>
    <dataValidation type="list" allowBlank="1" showInputMessage="1" showErrorMessage="1" sqref="N18:N19" xr:uid="{C5E91F02-C733-6449-95C6-C4E3717C0D80}">
      <formula1>$E$85:$E$88</formula1>
    </dataValidation>
  </dataValidations>
  <hyperlinks>
    <hyperlink ref="V2:X2" r:id="rId1" display="CLICK TO SEND THIS FORM" xr:uid="{00000000-0004-0000-0000-000000000000}"/>
  </hyperlinks>
  <pageMargins left="0.7" right="0.7" top="0.75" bottom="0.75" header="0.3" footer="0.3"/>
  <pageSetup scale="22" fitToWidth="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PRICE &amp; ORDER FORM</vt:lpstr>
      <vt:lpstr>BPAD25</vt:lpstr>
      <vt:lpstr>BPADD</vt:lpstr>
      <vt:lpstr>CO</vt:lpstr>
      <vt:lpstr>COMPLETE</vt:lpstr>
      <vt:lpstr>DBADD</vt:lpstr>
      <vt:lpstr>DBB22_</vt:lpstr>
      <vt:lpstr>FB</vt:lpstr>
      <vt:lpstr>FD</vt:lpstr>
      <vt:lpstr>FEATHER</vt:lpstr>
      <vt:lpstr>FL</vt:lpstr>
      <vt:lpstr>FLAGS</vt:lpstr>
      <vt:lpstr>FS</vt:lpstr>
      <vt:lpstr>NA</vt:lpstr>
      <vt:lpstr>PR</vt:lpstr>
      <vt:lpstr>TEARDROP</vt:lpstr>
      <vt:lpstr>TS</vt:lpstr>
      <vt:lpstr>WATER_BAG</vt:lpstr>
      <vt:lpstr>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Bong Haduca</dc:creator>
  <cp:keywords/>
  <dc:description/>
  <cp:lastModifiedBy>Microsoft Office User</cp:lastModifiedBy>
  <cp:revision/>
  <dcterms:created xsi:type="dcterms:W3CDTF">2015-03-30T15:11:37Z</dcterms:created>
  <dcterms:modified xsi:type="dcterms:W3CDTF">2019-05-30T14:12:02Z</dcterms:modified>
</cp:coreProperties>
</file>